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9360" activeTab="8"/>
  </bookViews>
  <sheets>
    <sheet name="2009" sheetId="1" r:id="rId1"/>
    <sheet name="2010" sheetId="2" r:id="rId2"/>
    <sheet name="2011" sheetId="3" r:id="rId3"/>
    <sheet name="2012" sheetId="4" r:id="rId4"/>
    <sheet name="2013-06" sheetId="5" r:id="rId5"/>
    <sheet name="2013-12" sheetId="6" r:id="rId6"/>
    <sheet name="2014" sheetId="7" r:id="rId7"/>
    <sheet name="List2" sheetId="8" state="hidden" r:id="rId8"/>
    <sheet name="2015" sheetId="9" r:id="rId9"/>
  </sheets>
  <definedNames/>
  <calcPr fullCalcOnLoad="1"/>
</workbook>
</file>

<file path=xl/sharedStrings.xml><?xml version="1.0" encoding="utf-8"?>
<sst xmlns="http://schemas.openxmlformats.org/spreadsheetml/2006/main" count="264" uniqueCount="58">
  <si>
    <t>RB</t>
  </si>
  <si>
    <t>Naziv pravne osobe</t>
  </si>
  <si>
    <t>Stanje 1.1</t>
  </si>
  <si>
    <t>Otplate</t>
  </si>
  <si>
    <t>Primljeni zaj.</t>
  </si>
  <si>
    <t>Stanje zajma 31.12</t>
  </si>
  <si>
    <t>Hrvatske vode</t>
  </si>
  <si>
    <t>Ukupno</t>
  </si>
  <si>
    <t>Stanje 31.12</t>
  </si>
  <si>
    <t>Tablica dospjelih kamata na zajmove</t>
  </si>
  <si>
    <t>Dospjele kam.</t>
  </si>
  <si>
    <t>Plaćene kam.</t>
  </si>
  <si>
    <t>Napomena</t>
  </si>
  <si>
    <t>Hypo banka</t>
  </si>
  <si>
    <t>Hypo banka-auto</t>
  </si>
  <si>
    <t>GRAD KORČULA</t>
  </si>
  <si>
    <t>Zagrebačka banka</t>
  </si>
  <si>
    <t>Zagrebacka bka</t>
  </si>
  <si>
    <t>Tablica primljenih zajmova i otplata 2009 godine</t>
  </si>
  <si>
    <t>Hypo Alpe Adria bank*</t>
  </si>
  <si>
    <t xml:space="preserve">* kredit je otplacen u cijelosti , preostali iznos od 97.069,42 kn isknjizen </t>
  </si>
  <si>
    <t>Npkl Vodovod**</t>
  </si>
  <si>
    <t>** kredit predložen za otpis</t>
  </si>
  <si>
    <t>Hypo banka-za auto***</t>
  </si>
  <si>
    <t>*** kredit otplacen u cijelosti ,preostali iznos od 3.180,67 kn isknjizen</t>
  </si>
  <si>
    <t>* kredit  otpisan</t>
  </si>
  <si>
    <t>Npkl Vodovod*</t>
  </si>
  <si>
    <t>JAMSTVA</t>
  </si>
  <si>
    <t>HOBER</t>
  </si>
  <si>
    <t>TUR ZAJ</t>
  </si>
  <si>
    <t>stanje 1/1/10</t>
  </si>
  <si>
    <t>otplata</t>
  </si>
  <si>
    <t>stanje 31/12/10</t>
  </si>
  <si>
    <t>Tablica primljenih zajmova i otplata 2010 godine</t>
  </si>
  <si>
    <t>Tablica primljenih zajmova i otplata 2011 godine</t>
  </si>
  <si>
    <t xml:space="preserve">Tablica danih zajmova </t>
  </si>
  <si>
    <t>oročavanje</t>
  </si>
  <si>
    <t>stanje 31/12/11</t>
  </si>
  <si>
    <t>banka</t>
  </si>
  <si>
    <t>Tablica primljenih zajmova i otplata 2012 godine</t>
  </si>
  <si>
    <t>kt342330</t>
  </si>
  <si>
    <t>Tablica primljenih zajmova i otplata 2013(stanje 30/6/13) godine</t>
  </si>
  <si>
    <t>stanje 1/1</t>
  </si>
  <si>
    <t>stanje 31/12</t>
  </si>
  <si>
    <t>stanje 01.01.</t>
  </si>
  <si>
    <t>kto342330</t>
  </si>
  <si>
    <t>Tablica primljenih zajmova i otplata 2013</t>
  </si>
  <si>
    <t>Zagrebacka banka</t>
  </si>
  <si>
    <t>povrat</t>
  </si>
  <si>
    <t>Stanje zajma 31.12.</t>
  </si>
  <si>
    <t>Tablica primljenih zajmova i otplata 2014</t>
  </si>
  <si>
    <t xml:space="preserve">Ukupno </t>
  </si>
  <si>
    <t>Tablica primljenih zajmova i otplata 2016</t>
  </si>
  <si>
    <t>OTP banka</t>
  </si>
  <si>
    <t>Primljeni zajam</t>
  </si>
  <si>
    <t>Zajam primljen 29.04.2016.</t>
  </si>
  <si>
    <t>kto342330/342331</t>
  </si>
  <si>
    <t>UKUPNO ZAJMOVI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</si>
</sst>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3" fontId="1" fillId="0" borderId="10" xfId="42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42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27"/>
    </sheetView>
  </sheetViews>
  <sheetFormatPr defaultColWidth="9.140625" defaultRowHeight="12.75"/>
  <cols>
    <col min="2" max="2" width="26.28125" style="0" customWidth="1"/>
    <col min="3" max="3" width="15.57421875" style="0" customWidth="1"/>
    <col min="4" max="4" width="14.7109375" style="0" customWidth="1"/>
    <col min="5" max="5" width="16.57421875" style="0" customWidth="1"/>
    <col min="6" max="6" width="21.57421875" style="0" customWidth="1"/>
  </cols>
  <sheetData>
    <row r="1" ht="17.25">
      <c r="B1" s="6" t="s">
        <v>15</v>
      </c>
    </row>
    <row r="3" spans="1:6" ht="15">
      <c r="A3" s="1"/>
      <c r="B3" s="2" t="s">
        <v>18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19</v>
      </c>
      <c r="C6" s="5">
        <v>393256.37</v>
      </c>
      <c r="D6" s="5">
        <v>296186.95</v>
      </c>
      <c r="E6" s="5">
        <v>0</v>
      </c>
      <c r="F6" s="5">
        <v>0</v>
      </c>
    </row>
    <row r="7" spans="1:6" ht="15">
      <c r="A7" s="4">
        <v>2</v>
      </c>
      <c r="B7" s="5" t="s">
        <v>6</v>
      </c>
      <c r="C7" s="5">
        <v>211509.47</v>
      </c>
      <c r="D7" s="5">
        <v>52337.94</v>
      </c>
      <c r="E7" s="5">
        <v>0</v>
      </c>
      <c r="F7" s="5">
        <f>C7-D7</f>
        <v>159171.53</v>
      </c>
    </row>
    <row r="8" spans="1:6" ht="15">
      <c r="A8" s="4">
        <v>3</v>
      </c>
      <c r="B8" s="5" t="s">
        <v>21</v>
      </c>
      <c r="C8" s="5">
        <v>564923.22</v>
      </c>
      <c r="D8" s="5">
        <v>0</v>
      </c>
      <c r="E8" s="5">
        <v>0</v>
      </c>
      <c r="F8" s="5">
        <f>C8-E8</f>
        <v>564923.22</v>
      </c>
    </row>
    <row r="9" spans="1:6" ht="15">
      <c r="A9" s="4">
        <v>4</v>
      </c>
      <c r="B9" s="5" t="s">
        <v>23</v>
      </c>
      <c r="C9" s="5">
        <v>29531.43</v>
      </c>
      <c r="D9" s="5">
        <v>26350.76</v>
      </c>
      <c r="E9" s="5">
        <v>0</v>
      </c>
      <c r="F9" s="5">
        <v>0</v>
      </c>
    </row>
    <row r="10" spans="1:6" ht="15">
      <c r="A10" s="4">
        <v>5</v>
      </c>
      <c r="B10" s="5" t="s">
        <v>16</v>
      </c>
      <c r="C10" s="5">
        <v>1946756.5</v>
      </c>
      <c r="D10" s="5"/>
      <c r="E10" s="5">
        <v>572421.38</v>
      </c>
      <c r="F10" s="5">
        <f>C10+E10</f>
        <v>2519177.88</v>
      </c>
    </row>
    <row r="11" spans="1:6" ht="15">
      <c r="A11" s="4"/>
      <c r="B11" s="5" t="s">
        <v>7</v>
      </c>
      <c r="C11" s="5">
        <f>SUM(C6:C10)</f>
        <v>3145976.99</v>
      </c>
      <c r="D11" s="5">
        <f>SUM(D6:D10)</f>
        <v>374875.65</v>
      </c>
      <c r="E11" s="5">
        <f>SUM(E6:E10)</f>
        <v>572421.38</v>
      </c>
      <c r="F11" s="5">
        <f>SUM(F6:F10)</f>
        <v>3243272.63</v>
      </c>
    </row>
    <row r="12" spans="1:6" ht="15">
      <c r="A12" s="7"/>
      <c r="B12" s="8"/>
      <c r="C12" s="8"/>
      <c r="D12" s="8"/>
      <c r="E12" s="8"/>
      <c r="F12" s="8"/>
    </row>
    <row r="13" spans="1:6" ht="15">
      <c r="A13" s="7"/>
      <c r="B13" s="8" t="s">
        <v>20</v>
      </c>
      <c r="C13" s="8"/>
      <c r="D13" s="8"/>
      <c r="E13" s="8"/>
      <c r="F13" s="8"/>
    </row>
    <row r="14" spans="1:6" ht="15">
      <c r="A14" s="1"/>
      <c r="B14" s="3" t="s">
        <v>22</v>
      </c>
      <c r="C14" s="3"/>
      <c r="D14" s="3"/>
      <c r="E14" s="3"/>
      <c r="F14" s="3"/>
    </row>
    <row r="15" spans="1:6" ht="15">
      <c r="A15" s="1"/>
      <c r="B15" s="3" t="s">
        <v>24</v>
      </c>
      <c r="C15" s="3"/>
      <c r="D15" s="3"/>
      <c r="E15" s="3"/>
      <c r="F15" s="3"/>
    </row>
    <row r="16" spans="1:6" ht="15">
      <c r="A16" s="1"/>
      <c r="B16" s="3"/>
      <c r="C16" s="3"/>
      <c r="D16" s="3"/>
      <c r="E16" s="3"/>
      <c r="F16" s="3"/>
    </row>
    <row r="17" spans="1:6" ht="15">
      <c r="A17" s="1"/>
      <c r="B17" s="3"/>
      <c r="C17" s="3"/>
      <c r="D17" s="3"/>
      <c r="E17" s="3"/>
      <c r="F17" s="3"/>
    </row>
    <row r="18" spans="1:6" ht="15">
      <c r="A18" s="1"/>
      <c r="B18" s="3"/>
      <c r="C18" s="3"/>
      <c r="D18" s="3"/>
      <c r="E18" s="3"/>
      <c r="F18" s="3"/>
    </row>
    <row r="19" spans="1:6" ht="15">
      <c r="A19" s="1"/>
      <c r="B19" s="2" t="s">
        <v>9</v>
      </c>
      <c r="C19" s="3"/>
      <c r="D19" s="3"/>
      <c r="E19" s="3"/>
      <c r="F19" s="3"/>
    </row>
    <row r="20" spans="1:6" ht="15">
      <c r="A20" s="1"/>
      <c r="B20" s="3"/>
      <c r="C20" s="3"/>
      <c r="D20" s="3"/>
      <c r="E20" s="3"/>
      <c r="F20" s="3"/>
    </row>
    <row r="21" spans="1:6" ht="15">
      <c r="A21" s="4" t="s">
        <v>0</v>
      </c>
      <c r="B21" s="5" t="s">
        <v>2</v>
      </c>
      <c r="C21" s="5" t="s">
        <v>10</v>
      </c>
      <c r="D21" s="5" t="s">
        <v>11</v>
      </c>
      <c r="E21" s="5" t="s">
        <v>8</v>
      </c>
      <c r="F21" s="5" t="s">
        <v>12</v>
      </c>
    </row>
    <row r="22" spans="1:6" ht="15">
      <c r="A22" s="4">
        <v>1</v>
      </c>
      <c r="B22" s="5">
        <v>0</v>
      </c>
      <c r="C22" s="5">
        <v>8658</v>
      </c>
      <c r="D22" s="5">
        <f>C22</f>
        <v>8658</v>
      </c>
      <c r="E22" s="5">
        <v>0</v>
      </c>
      <c r="F22" s="5" t="s">
        <v>6</v>
      </c>
    </row>
    <row r="23" spans="1:6" ht="15">
      <c r="A23" s="4">
        <v>2</v>
      </c>
      <c r="B23" s="5">
        <v>0</v>
      </c>
      <c r="C23" s="5">
        <v>9907.45</v>
      </c>
      <c r="D23" s="5">
        <f>C23</f>
        <v>9907.45</v>
      </c>
      <c r="E23" s="5">
        <v>0</v>
      </c>
      <c r="F23" s="5" t="s">
        <v>13</v>
      </c>
    </row>
    <row r="24" spans="1:6" ht="15">
      <c r="A24" s="4">
        <v>3</v>
      </c>
      <c r="B24" s="5">
        <v>0</v>
      </c>
      <c r="C24" s="5">
        <v>1100.01</v>
      </c>
      <c r="D24" s="5">
        <f>C24</f>
        <v>1100.01</v>
      </c>
      <c r="E24" s="5">
        <v>0</v>
      </c>
      <c r="F24" s="5" t="s">
        <v>14</v>
      </c>
    </row>
    <row r="25" spans="1:6" ht="15">
      <c r="A25" s="4">
        <v>4</v>
      </c>
      <c r="B25" s="5">
        <v>0</v>
      </c>
      <c r="C25" s="5">
        <v>192686.76</v>
      </c>
      <c r="D25" s="5">
        <f>C25</f>
        <v>192686.76</v>
      </c>
      <c r="E25" s="5">
        <v>0</v>
      </c>
      <c r="F25" s="5" t="s">
        <v>17</v>
      </c>
    </row>
    <row r="26" spans="1:6" ht="15">
      <c r="A26" s="4"/>
      <c r="B26" s="5" t="s">
        <v>7</v>
      </c>
      <c r="C26" s="5">
        <f>SUM(C22:C25)</f>
        <v>212352.22</v>
      </c>
      <c r="D26" s="5">
        <f>SUM(D22:D25)</f>
        <v>212352.22</v>
      </c>
      <c r="E26" s="5"/>
      <c r="F2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6.421875" style="0" customWidth="1"/>
    <col min="3" max="3" width="22.00390625" style="0" customWidth="1"/>
    <col min="4" max="4" width="17.421875" style="0" customWidth="1"/>
    <col min="5" max="5" width="21.7109375" style="0" customWidth="1"/>
    <col min="6" max="6" width="21.140625" style="0" customWidth="1"/>
  </cols>
  <sheetData>
    <row r="1" ht="17.25">
      <c r="B1" s="6" t="s">
        <v>15</v>
      </c>
    </row>
    <row r="3" spans="1:6" ht="15">
      <c r="A3" s="1"/>
      <c r="B3" s="2" t="s">
        <v>33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2</v>
      </c>
      <c r="B6" s="5" t="s">
        <v>6</v>
      </c>
      <c r="C6" s="5">
        <v>159171.53</v>
      </c>
      <c r="D6" s="5">
        <v>51678.98</v>
      </c>
      <c r="E6" s="5">
        <v>0</v>
      </c>
      <c r="F6" s="5">
        <f>C6-D6</f>
        <v>107492.54999999999</v>
      </c>
    </row>
    <row r="7" spans="1:6" ht="15">
      <c r="A7" s="4">
        <v>3</v>
      </c>
      <c r="B7" s="5" t="s">
        <v>26</v>
      </c>
      <c r="C7" s="5">
        <v>564923.22</v>
      </c>
      <c r="D7" s="5">
        <v>0</v>
      </c>
      <c r="E7" s="5">
        <v>0</v>
      </c>
      <c r="F7" s="5">
        <v>0</v>
      </c>
    </row>
    <row r="8" spans="1:6" ht="15">
      <c r="A8" s="4">
        <v>5</v>
      </c>
      <c r="B8" s="5" t="s">
        <v>16</v>
      </c>
      <c r="C8" s="5">
        <v>2519177.88</v>
      </c>
      <c r="D8" s="5"/>
      <c r="E8" s="5">
        <v>2839279.36</v>
      </c>
      <c r="F8" s="5">
        <f>C8+E8</f>
        <v>5358457.24</v>
      </c>
    </row>
    <row r="9" spans="1:6" ht="15">
      <c r="A9" s="4"/>
      <c r="B9" s="5" t="s">
        <v>7</v>
      </c>
      <c r="C9" s="5">
        <f>SUM(C6:C8)</f>
        <v>3243272.63</v>
      </c>
      <c r="D9" s="5">
        <f>SUM(D6:D8)</f>
        <v>51678.98</v>
      </c>
      <c r="E9" s="5">
        <f>SUM(E6:E8)</f>
        <v>2839279.36</v>
      </c>
      <c r="F9" s="5">
        <f>SUM(F6:F8)</f>
        <v>5465949.79</v>
      </c>
    </row>
    <row r="10" spans="1:6" ht="15">
      <c r="A10" s="7"/>
      <c r="B10" s="8"/>
      <c r="C10" s="8"/>
      <c r="D10" s="8"/>
      <c r="E10" s="8"/>
      <c r="F10" s="8"/>
    </row>
    <row r="11" spans="1:6" ht="15">
      <c r="A11" s="1"/>
      <c r="B11" s="3" t="s">
        <v>25</v>
      </c>
      <c r="C11" s="3"/>
      <c r="D11" s="3"/>
      <c r="E11" s="3"/>
      <c r="F11" s="3"/>
    </row>
    <row r="12" spans="1:6" ht="15">
      <c r="A12" s="1"/>
      <c r="B12" s="3"/>
      <c r="C12" s="3"/>
      <c r="D12" s="3"/>
      <c r="E12" s="3"/>
      <c r="F12" s="3"/>
    </row>
    <row r="13" spans="1:6" ht="15">
      <c r="A13" s="1"/>
      <c r="B13" s="2" t="s">
        <v>9</v>
      </c>
      <c r="C13" s="3"/>
      <c r="D13" s="3"/>
      <c r="E13" s="3"/>
      <c r="F13" s="3"/>
    </row>
    <row r="14" spans="1:6" ht="15">
      <c r="A14" s="1"/>
      <c r="B14" s="3"/>
      <c r="C14" s="3"/>
      <c r="D14" s="3"/>
      <c r="E14" s="3"/>
      <c r="F14" s="3"/>
    </row>
    <row r="15" spans="1:6" ht="15">
      <c r="A15" s="4" t="s">
        <v>0</v>
      </c>
      <c r="B15" s="5" t="s">
        <v>2</v>
      </c>
      <c r="C15" s="5" t="s">
        <v>10</v>
      </c>
      <c r="D15" s="5" t="s">
        <v>11</v>
      </c>
      <c r="E15" s="5" t="s">
        <v>8</v>
      </c>
      <c r="F15" s="5" t="s">
        <v>12</v>
      </c>
    </row>
    <row r="16" spans="1:6" ht="15">
      <c r="A16" s="4">
        <v>1</v>
      </c>
      <c r="B16" s="5">
        <v>0</v>
      </c>
      <c r="C16" s="5">
        <v>6269.83</v>
      </c>
      <c r="D16" s="5">
        <f>C16</f>
        <v>6269.83</v>
      </c>
      <c r="E16" s="5">
        <v>0</v>
      </c>
      <c r="F16" s="5" t="s">
        <v>6</v>
      </c>
    </row>
    <row r="17" spans="1:6" ht="15">
      <c r="A17" s="4">
        <v>4</v>
      </c>
      <c r="B17" s="5">
        <v>0</v>
      </c>
      <c r="C17" s="5">
        <v>144746.4</v>
      </c>
      <c r="D17" s="5">
        <f>C17</f>
        <v>144746.4</v>
      </c>
      <c r="E17" s="5">
        <v>0</v>
      </c>
      <c r="F17" s="5" t="s">
        <v>17</v>
      </c>
    </row>
    <row r="18" spans="1:6" ht="15">
      <c r="A18" s="4"/>
      <c r="B18" s="5" t="s">
        <v>7</v>
      </c>
      <c r="C18" s="5">
        <f>SUM(C16:C17)</f>
        <v>151016.22999999998</v>
      </c>
      <c r="D18" s="5">
        <f>SUM(D16:D17)</f>
        <v>151016.22999999998</v>
      </c>
      <c r="E18" s="5"/>
      <c r="F18" s="5"/>
    </row>
    <row r="21" ht="12.75">
      <c r="B21" t="s">
        <v>27</v>
      </c>
    </row>
    <row r="22" spans="1:5" ht="12.75">
      <c r="A22" s="9"/>
      <c r="B22" s="9"/>
      <c r="C22" s="9" t="s">
        <v>30</v>
      </c>
      <c r="D22" s="9" t="s">
        <v>31</v>
      </c>
      <c r="E22" s="9" t="s">
        <v>32</v>
      </c>
    </row>
    <row r="23" spans="1:5" ht="15">
      <c r="A23" s="9">
        <v>1</v>
      </c>
      <c r="B23" s="9" t="s">
        <v>28</v>
      </c>
      <c r="C23" s="10">
        <v>3626948</v>
      </c>
      <c r="D23" s="10">
        <v>579307.32</v>
      </c>
      <c r="E23" s="10">
        <f>C23-D23</f>
        <v>3047640.68</v>
      </c>
    </row>
    <row r="24" spans="1:5" ht="15">
      <c r="A24" s="9">
        <v>2</v>
      </c>
      <c r="B24" s="9" t="s">
        <v>29</v>
      </c>
      <c r="C24" s="10">
        <v>273143</v>
      </c>
      <c r="D24" s="10">
        <v>117415</v>
      </c>
      <c r="E24" s="10">
        <f>C24-D24</f>
        <v>155728</v>
      </c>
    </row>
    <row r="25" spans="1:5" ht="15">
      <c r="A25" s="9"/>
      <c r="B25" s="9"/>
      <c r="C25" s="10">
        <f>SUM(C23:C24)</f>
        <v>3900091</v>
      </c>
      <c r="D25" s="10">
        <f>SUM(D23:D24)</f>
        <v>696722.32</v>
      </c>
      <c r="E25" s="10">
        <f>SUM(E23:E24)</f>
        <v>3203368.68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9.421875" style="0" customWidth="1"/>
    <col min="3" max="3" width="22.00390625" style="0" customWidth="1"/>
    <col min="4" max="4" width="17.421875" style="0" customWidth="1"/>
    <col min="5" max="5" width="21.7109375" style="0" customWidth="1"/>
    <col min="6" max="6" width="21.140625" style="0" customWidth="1"/>
  </cols>
  <sheetData>
    <row r="1" ht="17.25">
      <c r="B1" s="6" t="s">
        <v>15</v>
      </c>
    </row>
    <row r="3" spans="1:6" ht="15">
      <c r="A3" s="1"/>
      <c r="B3" s="2" t="s">
        <v>34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6</v>
      </c>
      <c r="C6" s="5">
        <v>107492.55</v>
      </c>
      <c r="D6" s="5">
        <v>26319.54</v>
      </c>
      <c r="E6" s="5">
        <v>0</v>
      </c>
      <c r="F6" s="5">
        <f>C6-D6</f>
        <v>81173.01000000001</v>
      </c>
    </row>
    <row r="7" spans="1:6" ht="15">
      <c r="A7" s="4">
        <v>2</v>
      </c>
      <c r="B7" s="5" t="s">
        <v>16</v>
      </c>
      <c r="C7" s="5">
        <v>5358457.24</v>
      </c>
      <c r="D7" s="5">
        <v>366999.22</v>
      </c>
      <c r="E7" s="5">
        <v>1981542.76</v>
      </c>
      <c r="F7" s="5">
        <f>C7+E7-D7</f>
        <v>6973000.78</v>
      </c>
    </row>
    <row r="8" spans="1:6" ht="15">
      <c r="A8" s="4"/>
      <c r="B8" s="5" t="s">
        <v>7</v>
      </c>
      <c r="C8" s="5">
        <f>SUM(C6:C7)</f>
        <v>5465949.79</v>
      </c>
      <c r="D8" s="5">
        <f>SUM(D6:D7)</f>
        <v>393318.75999999995</v>
      </c>
      <c r="E8" s="5">
        <f>SUM(E6:E7)</f>
        <v>1981542.76</v>
      </c>
      <c r="F8" s="5">
        <f>SUM(F6:F7)</f>
        <v>7054173.79</v>
      </c>
    </row>
    <row r="9" spans="1:6" ht="15">
      <c r="A9" s="7"/>
      <c r="B9" s="8"/>
      <c r="C9" s="8"/>
      <c r="D9" s="8"/>
      <c r="E9" s="8"/>
      <c r="F9" s="8"/>
    </row>
    <row r="10" spans="1:6" ht="15">
      <c r="A10" s="1"/>
      <c r="B10" s="3"/>
      <c r="C10" s="3"/>
      <c r="D10" s="3"/>
      <c r="E10" s="3"/>
      <c r="F10" s="3"/>
    </row>
    <row r="11" spans="1:6" ht="15">
      <c r="A11" s="1"/>
      <c r="B11" s="2" t="s">
        <v>9</v>
      </c>
      <c r="C11" s="3"/>
      <c r="D11" s="3"/>
      <c r="E11" s="3"/>
      <c r="F11" s="3"/>
    </row>
    <row r="12" spans="1:6" ht="15">
      <c r="A12" s="1"/>
      <c r="B12" s="3"/>
      <c r="C12" s="3"/>
      <c r="D12" s="3"/>
      <c r="E12" s="3"/>
      <c r="F12" s="3"/>
    </row>
    <row r="13" spans="1:6" ht="15">
      <c r="A13" s="4" t="s">
        <v>0</v>
      </c>
      <c r="B13" s="5" t="s">
        <v>2</v>
      </c>
      <c r="C13" s="5" t="s">
        <v>10</v>
      </c>
      <c r="D13" s="5" t="s">
        <v>11</v>
      </c>
      <c r="E13" s="5" t="s">
        <v>8</v>
      </c>
      <c r="F13" s="5" t="s">
        <v>12</v>
      </c>
    </row>
    <row r="14" spans="1:6" ht="15">
      <c r="A14" s="4">
        <v>1</v>
      </c>
      <c r="B14" s="5">
        <v>0</v>
      </c>
      <c r="C14" s="5">
        <v>2321.38</v>
      </c>
      <c r="D14" s="5">
        <f>C14</f>
        <v>2321.38</v>
      </c>
      <c r="E14" s="5">
        <v>0</v>
      </c>
      <c r="F14" s="5" t="s">
        <v>6</v>
      </c>
    </row>
    <row r="15" spans="1:6" ht="15">
      <c r="A15" s="4">
        <v>2</v>
      </c>
      <c r="B15" s="5">
        <v>0</v>
      </c>
      <c r="C15" s="5">
        <v>338358.41</v>
      </c>
      <c r="D15" s="5">
        <f>C15</f>
        <v>338358.41</v>
      </c>
      <c r="E15" s="5">
        <v>0</v>
      </c>
      <c r="F15" s="5" t="s">
        <v>17</v>
      </c>
    </row>
    <row r="16" spans="1:6" ht="15">
      <c r="A16" s="4"/>
      <c r="B16" s="5" t="s">
        <v>7</v>
      </c>
      <c r="C16" s="5">
        <f>SUM(C14:C15)</f>
        <v>340679.79</v>
      </c>
      <c r="D16" s="5">
        <f>SUM(D14:D15)</f>
        <v>340679.79</v>
      </c>
      <c r="E16" s="5"/>
      <c r="F16" s="5"/>
    </row>
    <row r="19" ht="12.75">
      <c r="B19" s="11" t="s">
        <v>27</v>
      </c>
    </row>
    <row r="20" spans="1:5" ht="12.75">
      <c r="A20" s="9"/>
      <c r="B20" s="9"/>
      <c r="C20" s="9" t="s">
        <v>30</v>
      </c>
      <c r="D20" s="9" t="s">
        <v>31</v>
      </c>
      <c r="E20" s="9" t="s">
        <v>32</v>
      </c>
    </row>
    <row r="21" spans="1:5" ht="15">
      <c r="A21" s="9">
        <v>1</v>
      </c>
      <c r="B21" s="9" t="s">
        <v>28</v>
      </c>
      <c r="C21" s="10">
        <v>3047640.68</v>
      </c>
      <c r="D21" s="10">
        <v>619315.94</v>
      </c>
      <c r="E21" s="10">
        <f>C21-D21</f>
        <v>2428324.74</v>
      </c>
    </row>
    <row r="22" spans="1:5" ht="15">
      <c r="A22" s="9">
        <v>2</v>
      </c>
      <c r="B22" s="9" t="s">
        <v>29</v>
      </c>
      <c r="C22" s="10">
        <v>155728</v>
      </c>
      <c r="D22" s="10">
        <v>155728</v>
      </c>
      <c r="E22" s="10">
        <f>C22-D22</f>
        <v>0</v>
      </c>
    </row>
    <row r="23" spans="1:5" ht="15">
      <c r="A23" s="9"/>
      <c r="B23" s="9"/>
      <c r="C23" s="10">
        <f>SUM(C21:C22)</f>
        <v>3203368.68</v>
      </c>
      <c r="D23" s="10">
        <f>SUM(D21:D22)</f>
        <v>775043.94</v>
      </c>
      <c r="E23" s="10">
        <f>SUM(E21:E22)</f>
        <v>2428324.74</v>
      </c>
    </row>
    <row r="26" ht="12.75">
      <c r="B26" s="11" t="s">
        <v>35</v>
      </c>
    </row>
    <row r="28" spans="1:5" ht="15">
      <c r="A28" s="12" t="s">
        <v>0</v>
      </c>
      <c r="B28" s="12" t="s">
        <v>38</v>
      </c>
      <c r="C28" s="12" t="s">
        <v>30</v>
      </c>
      <c r="D28" s="12" t="s">
        <v>36</v>
      </c>
      <c r="E28" s="12" t="s">
        <v>37</v>
      </c>
    </row>
    <row r="29" spans="1:5" ht="15">
      <c r="A29" s="12">
        <v>1</v>
      </c>
      <c r="B29" s="12" t="s">
        <v>16</v>
      </c>
      <c r="C29" s="12">
        <v>0</v>
      </c>
      <c r="D29" s="12">
        <v>481051.85</v>
      </c>
      <c r="E29" s="12">
        <f>D29</f>
        <v>481051.85</v>
      </c>
    </row>
    <row r="30" spans="1:5" ht="15">
      <c r="A30" s="13"/>
      <c r="B30" s="13"/>
      <c r="C30" s="13"/>
      <c r="D30" s="13"/>
      <c r="E30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29"/>
    </sheetView>
  </sheetViews>
  <sheetFormatPr defaultColWidth="9.140625" defaultRowHeight="12.75"/>
  <cols>
    <col min="2" max="2" width="20.8515625" style="0" customWidth="1"/>
    <col min="3" max="3" width="21.7109375" style="0" customWidth="1"/>
    <col min="4" max="4" width="17.421875" style="0" customWidth="1"/>
    <col min="5" max="5" width="22.8515625" style="0" customWidth="1"/>
    <col min="6" max="6" width="21.7109375" style="0" customWidth="1"/>
  </cols>
  <sheetData>
    <row r="1" ht="17.25">
      <c r="B1" s="6" t="s">
        <v>15</v>
      </c>
    </row>
    <row r="3" spans="1:6" ht="15">
      <c r="A3" s="1"/>
      <c r="B3" s="2" t="s">
        <v>39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6</v>
      </c>
      <c r="C6" s="5">
        <v>81173.01</v>
      </c>
      <c r="D6" s="5">
        <v>0</v>
      </c>
      <c r="E6" s="5">
        <v>0</v>
      </c>
      <c r="F6" s="5">
        <f>C6-D6</f>
        <v>81173.01</v>
      </c>
    </row>
    <row r="7" spans="1:6" ht="15">
      <c r="A7" s="4">
        <v>2</v>
      </c>
      <c r="B7" s="5" t="s">
        <v>16</v>
      </c>
      <c r="C7" s="5">
        <v>6973000.78</v>
      </c>
      <c r="D7" s="5">
        <v>734000.04</v>
      </c>
      <c r="E7" s="5">
        <v>0</v>
      </c>
      <c r="F7" s="5">
        <f>C7+E7-D7</f>
        <v>6239000.74</v>
      </c>
    </row>
    <row r="8" spans="1:6" ht="15">
      <c r="A8" s="4"/>
      <c r="B8" s="5" t="s">
        <v>7</v>
      </c>
      <c r="C8" s="5">
        <f>SUM(C6:C7)</f>
        <v>7054173.79</v>
      </c>
      <c r="D8" s="5">
        <f>SUM(D6:D7)</f>
        <v>734000.04</v>
      </c>
      <c r="E8" s="5">
        <f>SUM(E6:E7)</f>
        <v>0</v>
      </c>
      <c r="F8" s="5">
        <f>SUM(F6:F7)</f>
        <v>6320173.75</v>
      </c>
    </row>
    <row r="9" spans="1:6" ht="15">
      <c r="A9" s="7"/>
      <c r="B9" s="8"/>
      <c r="C9" s="8"/>
      <c r="D9" s="8"/>
      <c r="E9" s="8"/>
      <c r="F9" s="8"/>
    </row>
    <row r="10" spans="1:6" ht="15">
      <c r="A10" s="1"/>
      <c r="B10" s="3"/>
      <c r="C10" s="3"/>
      <c r="D10" s="3"/>
      <c r="E10" s="3"/>
      <c r="F10" s="3"/>
    </row>
    <row r="11" spans="1:6" ht="15">
      <c r="A11" s="1"/>
      <c r="B11" s="2" t="s">
        <v>9</v>
      </c>
      <c r="C11" s="3"/>
      <c r="D11" s="3"/>
      <c r="E11" s="3"/>
      <c r="F11" s="3"/>
    </row>
    <row r="12" spans="1:6" ht="15">
      <c r="A12" s="1"/>
      <c r="B12" s="3"/>
      <c r="C12" s="3"/>
      <c r="D12" s="3"/>
      <c r="E12" s="3"/>
      <c r="F12" s="3"/>
    </row>
    <row r="13" spans="1:6" ht="15">
      <c r="A13" s="4" t="s">
        <v>0</v>
      </c>
      <c r="B13" s="5" t="s">
        <v>2</v>
      </c>
      <c r="C13" s="5" t="s">
        <v>10</v>
      </c>
      <c r="D13" s="5" t="s">
        <v>11</v>
      </c>
      <c r="E13" s="5" t="s">
        <v>8</v>
      </c>
      <c r="F13" s="5" t="s">
        <v>12</v>
      </c>
    </row>
    <row r="14" spans="1:7" ht="15">
      <c r="A14" s="4">
        <v>1</v>
      </c>
      <c r="B14" s="5">
        <v>0</v>
      </c>
      <c r="C14" s="5">
        <v>399461.5</v>
      </c>
      <c r="D14" s="5">
        <f>C14</f>
        <v>399461.5</v>
      </c>
      <c r="E14" s="5">
        <v>0</v>
      </c>
      <c r="F14" s="5" t="s">
        <v>17</v>
      </c>
      <c r="G14" t="s">
        <v>40</v>
      </c>
    </row>
    <row r="15" spans="1:6" ht="15">
      <c r="A15" s="4"/>
      <c r="B15" s="5" t="s">
        <v>7</v>
      </c>
      <c r="C15" s="5">
        <f>SUM(C14:C14)</f>
        <v>399461.5</v>
      </c>
      <c r="D15" s="5">
        <f>SUM(D14:D14)</f>
        <v>399461.5</v>
      </c>
      <c r="E15" s="5"/>
      <c r="F15" s="5"/>
    </row>
    <row r="18" ht="12.75">
      <c r="B18" s="11" t="s">
        <v>27</v>
      </c>
    </row>
    <row r="19" spans="1:5" ht="12.75">
      <c r="A19" s="9"/>
      <c r="B19" s="9"/>
      <c r="C19" s="9" t="s">
        <v>30</v>
      </c>
      <c r="D19" s="9" t="s">
        <v>31</v>
      </c>
      <c r="E19" s="9" t="s">
        <v>32</v>
      </c>
    </row>
    <row r="20" spans="1:5" ht="15">
      <c r="A20" s="9">
        <v>1</v>
      </c>
      <c r="B20" s="9" t="s">
        <v>28</v>
      </c>
      <c r="C20" s="10">
        <v>2428324.74</v>
      </c>
      <c r="D20" s="10">
        <v>665742.97</v>
      </c>
      <c r="E20" s="10">
        <f>C20-D20</f>
        <v>1762581.7700000003</v>
      </c>
    </row>
    <row r="21" spans="1:5" ht="15">
      <c r="A21" s="9"/>
      <c r="B21" s="9"/>
      <c r="C21" s="10">
        <f>SUM(C20:C20)</f>
        <v>2428324.74</v>
      </c>
      <c r="D21" s="10">
        <f>SUM(D20:D20)</f>
        <v>665742.97</v>
      </c>
      <c r="E21" s="10">
        <f>SUM(E20:E20)</f>
        <v>1762581.7700000003</v>
      </c>
    </row>
    <row r="24" ht="12.75">
      <c r="B24" s="11" t="s">
        <v>35</v>
      </c>
    </row>
    <row r="26" spans="1:5" ht="15">
      <c r="A26" s="12" t="s">
        <v>0</v>
      </c>
      <c r="B26" s="12" t="s">
        <v>38</v>
      </c>
      <c r="C26" s="12" t="s">
        <v>30</v>
      </c>
      <c r="D26" s="12" t="s">
        <v>36</v>
      </c>
      <c r="E26" s="12" t="s">
        <v>37</v>
      </c>
    </row>
    <row r="27" spans="1:5" ht="15">
      <c r="A27" s="12">
        <v>1</v>
      </c>
      <c r="B27" s="12" t="s">
        <v>16</v>
      </c>
      <c r="C27" s="12">
        <v>0</v>
      </c>
      <c r="D27" s="12">
        <v>456623.26</v>
      </c>
      <c r="E27" s="12">
        <f>D27</f>
        <v>456623.26</v>
      </c>
    </row>
    <row r="28" spans="1:5" ht="15">
      <c r="A28" s="13"/>
      <c r="B28" s="13"/>
      <c r="C28" s="13"/>
      <c r="D28" s="13"/>
      <c r="E28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3" max="3" width="20.28125" style="0" customWidth="1"/>
    <col min="4" max="4" width="20.00390625" style="0" customWidth="1"/>
    <col min="5" max="5" width="22.421875" style="0" customWidth="1"/>
    <col min="6" max="6" width="31.7109375" style="0" customWidth="1"/>
  </cols>
  <sheetData>
    <row r="1" ht="17.25">
      <c r="B1" s="6" t="s">
        <v>15</v>
      </c>
    </row>
    <row r="3" spans="1:6" ht="15">
      <c r="A3" s="1"/>
      <c r="B3" s="2" t="s">
        <v>41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6</v>
      </c>
      <c r="C6" s="5">
        <v>81173.01</v>
      </c>
      <c r="D6" s="5">
        <v>0</v>
      </c>
      <c r="E6" s="5">
        <v>0</v>
      </c>
      <c r="F6" s="5">
        <f>C6-D6</f>
        <v>81173.01</v>
      </c>
    </row>
    <row r="7" spans="1:6" ht="15">
      <c r="A7" s="4">
        <v>2</v>
      </c>
      <c r="B7" s="5" t="s">
        <v>16</v>
      </c>
      <c r="C7" s="5">
        <v>6239000.74</v>
      </c>
      <c r="D7" s="5">
        <v>305833.35</v>
      </c>
      <c r="E7" s="5">
        <v>0</v>
      </c>
      <c r="F7" s="5">
        <f>C7+E7-D7</f>
        <v>5933167.390000001</v>
      </c>
    </row>
    <row r="8" spans="1:6" ht="15">
      <c r="A8" s="4"/>
      <c r="B8" s="5" t="s">
        <v>7</v>
      </c>
      <c r="C8" s="5">
        <f>SUM(C6:C7)</f>
        <v>6320173.75</v>
      </c>
      <c r="D8" s="5">
        <f>SUM(D6:D7)</f>
        <v>305833.35</v>
      </c>
      <c r="E8" s="5">
        <f>SUM(E6:E7)</f>
        <v>0</v>
      </c>
      <c r="F8" s="5">
        <f>SUM(F6:F7)</f>
        <v>6014340.4</v>
      </c>
    </row>
    <row r="9" spans="1:6" ht="15">
      <c r="A9" s="7"/>
      <c r="B9" s="8"/>
      <c r="C9" s="8"/>
      <c r="D9" s="8"/>
      <c r="E9" s="8"/>
      <c r="F9" s="8"/>
    </row>
    <row r="10" spans="1:6" ht="15">
      <c r="A10" s="1"/>
      <c r="B10" s="3"/>
      <c r="C10" s="3"/>
      <c r="D10" s="3"/>
      <c r="E10" s="3"/>
      <c r="F10" s="3"/>
    </row>
    <row r="11" spans="1:6" ht="15">
      <c r="A11" s="1"/>
      <c r="B11" s="2" t="s">
        <v>9</v>
      </c>
      <c r="C11" s="3"/>
      <c r="D11" s="3"/>
      <c r="E11" s="3"/>
      <c r="F11" s="3"/>
    </row>
    <row r="12" spans="1:6" ht="15">
      <c r="A12" s="1"/>
      <c r="B12" s="3"/>
      <c r="C12" s="3"/>
      <c r="D12" s="3"/>
      <c r="E12" s="3"/>
      <c r="F12" s="3"/>
    </row>
    <row r="13" spans="1:6" ht="15">
      <c r="A13" s="4" t="s">
        <v>0</v>
      </c>
      <c r="B13" s="5" t="s">
        <v>2</v>
      </c>
      <c r="C13" s="5" t="s">
        <v>10</v>
      </c>
      <c r="D13" s="5" t="s">
        <v>11</v>
      </c>
      <c r="E13" s="5" t="s">
        <v>8</v>
      </c>
      <c r="F13" s="5" t="s">
        <v>12</v>
      </c>
    </row>
    <row r="14" spans="1:6" ht="15">
      <c r="A14" s="4">
        <v>1</v>
      </c>
      <c r="B14" s="5">
        <v>0</v>
      </c>
      <c r="C14" s="5">
        <v>142351.84</v>
      </c>
      <c r="D14" s="5">
        <f>C14</f>
        <v>142351.84</v>
      </c>
      <c r="E14" s="5">
        <v>0</v>
      </c>
      <c r="F14" s="5" t="s">
        <v>17</v>
      </c>
    </row>
    <row r="15" spans="1:6" ht="15">
      <c r="A15" s="4"/>
      <c r="B15" s="5" t="s">
        <v>7</v>
      </c>
      <c r="C15" s="5">
        <f>SUM(C14:C14)</f>
        <v>142351.84</v>
      </c>
      <c r="D15" s="5">
        <f>SUM(D14:D14)</f>
        <v>142351.84</v>
      </c>
      <c r="E15" s="5"/>
      <c r="F15" s="5"/>
    </row>
    <row r="18" ht="12.75">
      <c r="B18" s="11" t="s">
        <v>27</v>
      </c>
    </row>
    <row r="19" spans="1:5" ht="12.75">
      <c r="A19" s="9"/>
      <c r="B19" s="9"/>
      <c r="C19" s="9" t="s">
        <v>42</v>
      </c>
      <c r="D19" s="9" t="s">
        <v>31</v>
      </c>
      <c r="E19" s="9" t="s">
        <v>43</v>
      </c>
    </row>
    <row r="20" spans="1:5" ht="15">
      <c r="A20" s="9">
        <v>1</v>
      </c>
      <c r="B20" s="9" t="s">
        <v>28</v>
      </c>
      <c r="C20" s="10">
        <v>1762581.77</v>
      </c>
      <c r="D20" s="10">
        <v>0</v>
      </c>
      <c r="E20" s="10">
        <f>C20-D20</f>
        <v>1762581.77</v>
      </c>
    </row>
    <row r="21" spans="1:5" ht="15">
      <c r="A21" s="9"/>
      <c r="B21" s="9"/>
      <c r="C21" s="10">
        <f>SUM(C20:C20)</f>
        <v>1762581.77</v>
      </c>
      <c r="D21" s="10">
        <v>0</v>
      </c>
      <c r="E21" s="10">
        <f>SUM(E20:E20)</f>
        <v>1762581.77</v>
      </c>
    </row>
    <row r="24" ht="12.75">
      <c r="B24" s="11" t="s">
        <v>35</v>
      </c>
    </row>
    <row r="26" spans="1:5" ht="15">
      <c r="A26" s="12" t="s">
        <v>0</v>
      </c>
      <c r="B26" s="12" t="s">
        <v>38</v>
      </c>
      <c r="C26" s="12" t="s">
        <v>44</v>
      </c>
      <c r="D26" s="12" t="s">
        <v>36</v>
      </c>
      <c r="E26" s="14" t="s">
        <v>43</v>
      </c>
    </row>
    <row r="27" spans="1:5" ht="15">
      <c r="A27" s="12">
        <v>1</v>
      </c>
      <c r="B27" s="12" t="s">
        <v>16</v>
      </c>
      <c r="C27" s="12">
        <v>0</v>
      </c>
      <c r="D27" s="12">
        <v>456623.26</v>
      </c>
      <c r="E27" s="12">
        <f>D27</f>
        <v>456623.26</v>
      </c>
    </row>
    <row r="28" spans="1:5" ht="15">
      <c r="A28" s="13"/>
      <c r="B28" s="13"/>
      <c r="C28" s="13"/>
      <c r="D28" s="13"/>
      <c r="E28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">
      <selection activeCell="F6" sqref="F6"/>
    </sheetView>
  </sheetViews>
  <sheetFormatPr defaultColWidth="9.140625" defaultRowHeight="12.75"/>
  <cols>
    <col min="2" max="2" width="22.28125" style="0" customWidth="1"/>
    <col min="3" max="3" width="24.421875" style="0" customWidth="1"/>
    <col min="4" max="4" width="16.421875" style="0" customWidth="1"/>
    <col min="5" max="5" width="24.28125" style="0" customWidth="1"/>
    <col min="6" max="6" width="19.421875" style="0" customWidth="1"/>
  </cols>
  <sheetData>
    <row r="1" ht="17.25">
      <c r="B1" s="6" t="s">
        <v>15</v>
      </c>
    </row>
    <row r="3" spans="1:6" ht="15">
      <c r="A3" s="1"/>
      <c r="B3" s="2" t="s">
        <v>46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6</v>
      </c>
      <c r="C6" s="5">
        <v>81173.01</v>
      </c>
      <c r="D6" s="5">
        <v>81173.01</v>
      </c>
      <c r="E6" s="5">
        <v>0</v>
      </c>
      <c r="F6" s="5">
        <f>C6-D6</f>
        <v>0</v>
      </c>
    </row>
    <row r="7" spans="1:6" ht="15">
      <c r="A7" s="4">
        <v>2</v>
      </c>
      <c r="B7" s="5" t="s">
        <v>16</v>
      </c>
      <c r="C7" s="5">
        <v>6239000.74</v>
      </c>
      <c r="D7" s="5">
        <v>734000.04</v>
      </c>
      <c r="E7" s="5">
        <v>0</v>
      </c>
      <c r="F7" s="5">
        <f>C7+E7-D7</f>
        <v>5505000.7</v>
      </c>
    </row>
    <row r="8" spans="1:6" ht="15">
      <c r="A8" s="4"/>
      <c r="B8" s="5" t="s">
        <v>7</v>
      </c>
      <c r="C8" s="5">
        <f>SUM(C6:C7)</f>
        <v>6320173.75</v>
      </c>
      <c r="D8" s="5">
        <f>SUM(D6:D7)</f>
        <v>815173.05</v>
      </c>
      <c r="E8" s="5">
        <f>SUM(E6:E7)</f>
        <v>0</v>
      </c>
      <c r="F8" s="5">
        <f>SUM(F6:F7)</f>
        <v>5505000.7</v>
      </c>
    </row>
    <row r="9" spans="1:6" ht="15">
      <c r="A9" s="7"/>
      <c r="B9" s="8"/>
      <c r="C9" s="8"/>
      <c r="D9" s="8"/>
      <c r="E9" s="8"/>
      <c r="F9" s="8"/>
    </row>
    <row r="10" spans="1:6" ht="15">
      <c r="A10" s="1"/>
      <c r="B10" s="3"/>
      <c r="C10" s="3"/>
      <c r="D10" s="3"/>
      <c r="E10" s="3"/>
      <c r="F10" s="3"/>
    </row>
    <row r="11" spans="1:6" ht="15">
      <c r="A11" s="1"/>
      <c r="B11" s="2" t="s">
        <v>9</v>
      </c>
      <c r="C11" s="3"/>
      <c r="D11" s="3"/>
      <c r="E11" s="3"/>
      <c r="F11" s="3"/>
    </row>
    <row r="12" spans="1:6" ht="15">
      <c r="A12" s="1"/>
      <c r="B12" s="3"/>
      <c r="C12" s="3"/>
      <c r="D12" s="3"/>
      <c r="E12" s="3"/>
      <c r="F12" s="3"/>
    </row>
    <row r="13" spans="1:6" ht="15">
      <c r="A13" s="4" t="s">
        <v>0</v>
      </c>
      <c r="B13" s="5" t="s">
        <v>2</v>
      </c>
      <c r="C13" s="5" t="s">
        <v>10</v>
      </c>
      <c r="D13" s="5" t="s">
        <v>11</v>
      </c>
      <c r="E13" s="5" t="s">
        <v>8</v>
      </c>
      <c r="F13" s="5" t="s">
        <v>12</v>
      </c>
    </row>
    <row r="14" spans="1:6" ht="15">
      <c r="A14" s="4">
        <v>1</v>
      </c>
      <c r="B14" s="5">
        <v>0</v>
      </c>
      <c r="C14" s="5">
        <v>231077.41</v>
      </c>
      <c r="D14" s="5">
        <f>C14</f>
        <v>231077.41</v>
      </c>
      <c r="E14" s="5">
        <v>0</v>
      </c>
      <c r="F14" s="5" t="s">
        <v>17</v>
      </c>
    </row>
    <row r="15" spans="1:6" ht="15">
      <c r="A15" s="4"/>
      <c r="B15" s="5" t="s">
        <v>7</v>
      </c>
      <c r="C15" s="5">
        <f>SUM(C14:C14)</f>
        <v>231077.41</v>
      </c>
      <c r="D15" s="5">
        <f>SUM(D14:D14)</f>
        <v>231077.41</v>
      </c>
      <c r="E15" s="5"/>
      <c r="F15" s="5" t="s">
        <v>45</v>
      </c>
    </row>
    <row r="18" ht="12.75">
      <c r="B18" s="11" t="s">
        <v>27</v>
      </c>
    </row>
    <row r="19" spans="1:5" ht="12.75">
      <c r="A19" s="9"/>
      <c r="B19" s="9"/>
      <c r="C19" s="9" t="s">
        <v>42</v>
      </c>
      <c r="D19" s="9" t="s">
        <v>31</v>
      </c>
      <c r="E19" s="9" t="s">
        <v>43</v>
      </c>
    </row>
    <row r="20" spans="1:5" ht="15">
      <c r="A20" s="9">
        <v>1</v>
      </c>
      <c r="B20" s="9" t="s">
        <v>28</v>
      </c>
      <c r="C20" s="10">
        <v>1762581.77</v>
      </c>
      <c r="D20" s="10">
        <v>0</v>
      </c>
      <c r="E20" s="10">
        <v>1051531</v>
      </c>
    </row>
    <row r="21" spans="1:5" ht="15">
      <c r="A21" s="9"/>
      <c r="B21" s="9"/>
      <c r="C21" s="10">
        <f>SUM(C20:C20)</f>
        <v>1762581.77</v>
      </c>
      <c r="D21" s="10">
        <v>0</v>
      </c>
      <c r="E21" s="10">
        <f>SUM(E20:E20)</f>
        <v>1051531</v>
      </c>
    </row>
    <row r="24" ht="12.75">
      <c r="B24" s="11" t="s">
        <v>35</v>
      </c>
    </row>
    <row r="26" spans="1:5" ht="15">
      <c r="A26" s="12" t="s">
        <v>0</v>
      </c>
      <c r="B26" s="12" t="s">
        <v>38</v>
      </c>
      <c r="C26" s="12" t="s">
        <v>44</v>
      </c>
      <c r="D26" s="12" t="s">
        <v>36</v>
      </c>
      <c r="E26" s="14" t="s">
        <v>43</v>
      </c>
    </row>
    <row r="27" spans="1:5" ht="15">
      <c r="A27" s="12">
        <v>1</v>
      </c>
      <c r="B27" s="12" t="s">
        <v>16</v>
      </c>
      <c r="C27" s="10">
        <v>456623.26</v>
      </c>
      <c r="D27" s="10">
        <f>E27-C27</f>
        <v>347996.70999999996</v>
      </c>
      <c r="E27" s="10">
        <v>804619.97</v>
      </c>
    </row>
    <row r="28" spans="1:5" ht="15">
      <c r="A28" s="13"/>
      <c r="B28" s="13"/>
      <c r="C28" s="13"/>
      <c r="D28" s="13"/>
      <c r="E28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G27"/>
    </sheetView>
  </sheetViews>
  <sheetFormatPr defaultColWidth="9.140625" defaultRowHeight="12.75"/>
  <cols>
    <col min="2" max="2" width="24.00390625" style="0" customWidth="1"/>
    <col min="3" max="3" width="21.00390625" style="0" customWidth="1"/>
    <col min="4" max="4" width="20.57421875" style="0" customWidth="1"/>
    <col min="5" max="5" width="18.28125" style="0" customWidth="1"/>
    <col min="6" max="6" width="19.7109375" style="0" customWidth="1"/>
  </cols>
  <sheetData>
    <row r="1" ht="17.25">
      <c r="B1" s="6" t="s">
        <v>15</v>
      </c>
    </row>
    <row r="3" spans="1:6" ht="15">
      <c r="A3" s="1"/>
      <c r="B3" s="2" t="s">
        <v>50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>
      <c r="A6" s="4">
        <v>1</v>
      </c>
      <c r="B6" s="5" t="s">
        <v>16</v>
      </c>
      <c r="C6" s="5">
        <v>5505000.7</v>
      </c>
      <c r="D6" s="5">
        <v>734000.04</v>
      </c>
      <c r="E6" s="5">
        <v>0</v>
      </c>
      <c r="F6" s="5">
        <f>C6+E6-D6</f>
        <v>4771000.66</v>
      </c>
    </row>
    <row r="7" spans="1:6" ht="15">
      <c r="A7" s="4"/>
      <c r="B7" s="5" t="s">
        <v>7</v>
      </c>
      <c r="C7" s="5">
        <f>SUM(C6:C6)</f>
        <v>5505000.7</v>
      </c>
      <c r="D7" s="5">
        <f>SUM(D6:D6)</f>
        <v>734000.04</v>
      </c>
      <c r="E7" s="5">
        <f>SUM(E6:E6)</f>
        <v>0</v>
      </c>
      <c r="F7" s="5">
        <f>SUM(F6:F6)</f>
        <v>4771000.66</v>
      </c>
    </row>
    <row r="8" spans="1:6" ht="15">
      <c r="A8" s="7"/>
      <c r="B8" s="8"/>
      <c r="C8" s="8"/>
      <c r="D8" s="8"/>
      <c r="E8" s="8"/>
      <c r="F8" s="8"/>
    </row>
    <row r="9" spans="1:6" ht="15">
      <c r="A9" s="1"/>
      <c r="B9" s="3"/>
      <c r="C9" s="3"/>
      <c r="D9" s="3"/>
      <c r="E9" s="3"/>
      <c r="F9" s="3"/>
    </row>
    <row r="10" spans="1:6" ht="15">
      <c r="A10" s="1"/>
      <c r="B10" s="2" t="s">
        <v>9</v>
      </c>
      <c r="C10" s="3"/>
      <c r="D10" s="3"/>
      <c r="E10" s="3"/>
      <c r="F10" s="3"/>
    </row>
    <row r="11" spans="1:6" ht="15">
      <c r="A11" s="1"/>
      <c r="B11" s="3"/>
      <c r="C11" s="3"/>
      <c r="D11" s="3"/>
      <c r="E11" s="3"/>
      <c r="F11" s="3"/>
    </row>
    <row r="12" spans="1:6" ht="15">
      <c r="A12" s="4" t="s">
        <v>0</v>
      </c>
      <c r="B12" s="5" t="s">
        <v>2</v>
      </c>
      <c r="C12" s="5" t="s">
        <v>10</v>
      </c>
      <c r="D12" s="5" t="s">
        <v>11</v>
      </c>
      <c r="E12" s="5" t="s">
        <v>8</v>
      </c>
      <c r="F12" s="5" t="s">
        <v>12</v>
      </c>
    </row>
    <row r="13" spans="1:6" ht="15">
      <c r="A13" s="4">
        <v>1</v>
      </c>
      <c r="B13" s="5">
        <v>0</v>
      </c>
      <c r="C13" s="5">
        <v>172302.82</v>
      </c>
      <c r="D13" s="5">
        <f>C13</f>
        <v>172302.82</v>
      </c>
      <c r="E13" s="5">
        <v>0</v>
      </c>
      <c r="F13" s="5" t="s">
        <v>47</v>
      </c>
    </row>
    <row r="14" spans="1:6" ht="15">
      <c r="A14" s="4"/>
      <c r="B14" s="5" t="s">
        <v>7</v>
      </c>
      <c r="C14" s="5">
        <f>SUM(C13:C13)</f>
        <v>172302.82</v>
      </c>
      <c r="D14" s="5">
        <f>SUM(D13:D13)</f>
        <v>172302.82</v>
      </c>
      <c r="E14" s="5">
        <v>0</v>
      </c>
      <c r="F14" s="5" t="s">
        <v>45</v>
      </c>
    </row>
    <row r="16" ht="15">
      <c r="B16" s="17"/>
    </row>
    <row r="17" ht="15">
      <c r="B17" s="18" t="s">
        <v>27</v>
      </c>
    </row>
    <row r="18" spans="1:5" ht="12.75">
      <c r="A18" s="9"/>
      <c r="B18" s="9"/>
      <c r="C18" s="9" t="s">
        <v>42</v>
      </c>
      <c r="D18" s="9" t="s">
        <v>31</v>
      </c>
      <c r="E18" s="9" t="s">
        <v>43</v>
      </c>
    </row>
    <row r="19" spans="1:5" ht="15">
      <c r="A19" s="9">
        <v>1</v>
      </c>
      <c r="B19" s="16" t="s">
        <v>28</v>
      </c>
      <c r="C19" s="10">
        <v>1051531</v>
      </c>
      <c r="D19" s="10">
        <v>1051531</v>
      </c>
      <c r="E19" s="19">
        <f>C19-D19</f>
        <v>0</v>
      </c>
    </row>
    <row r="20" spans="1:5" ht="15">
      <c r="A20" s="9"/>
      <c r="B20" s="16" t="s">
        <v>51</v>
      </c>
      <c r="C20" s="10">
        <f>SUM(C19:C19)</f>
        <v>1051531</v>
      </c>
      <c r="D20" s="10">
        <v>1051531</v>
      </c>
      <c r="E20" s="19">
        <f>C20-D20</f>
        <v>0</v>
      </c>
    </row>
    <row r="22" ht="15">
      <c r="B22" s="17"/>
    </row>
    <row r="23" ht="15">
      <c r="B23" s="18" t="s">
        <v>35</v>
      </c>
    </row>
    <row r="25" spans="1:5" ht="15">
      <c r="A25" s="12" t="s">
        <v>0</v>
      </c>
      <c r="B25" s="12" t="s">
        <v>38</v>
      </c>
      <c r="C25" s="12" t="s">
        <v>44</v>
      </c>
      <c r="D25" s="16" t="s">
        <v>48</v>
      </c>
      <c r="E25" s="14" t="s">
        <v>43</v>
      </c>
    </row>
    <row r="26" spans="1:5" ht="15">
      <c r="A26" s="15">
        <v>1</v>
      </c>
      <c r="B26" s="12" t="s">
        <v>16</v>
      </c>
      <c r="C26" s="10">
        <v>804619.97</v>
      </c>
      <c r="D26" s="10">
        <v>804619.97</v>
      </c>
      <c r="E26" s="1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8515625" style="0" customWidth="1"/>
    <col min="2" max="2" width="22.8515625" style="0" customWidth="1"/>
    <col min="3" max="3" width="18.00390625" style="0" customWidth="1"/>
    <col min="4" max="4" width="20.28125" style="0" customWidth="1"/>
    <col min="5" max="5" width="14.7109375" style="0" customWidth="1"/>
    <col min="6" max="6" width="19.8515625" style="0" customWidth="1"/>
  </cols>
  <sheetData>
    <row r="1" ht="17.25">
      <c r="B1" s="6" t="s">
        <v>15</v>
      </c>
    </row>
    <row r="3" spans="1:6" ht="15">
      <c r="A3" s="1"/>
      <c r="B3" s="2" t="s">
        <v>52</v>
      </c>
      <c r="C3" s="3"/>
      <c r="D3" s="3"/>
      <c r="E3" s="3"/>
      <c r="F3" s="3"/>
    </row>
    <row r="4" spans="1:6" ht="15">
      <c r="A4" s="1"/>
      <c r="B4" s="3"/>
      <c r="C4" s="3"/>
      <c r="D4" s="3"/>
      <c r="E4" s="3"/>
      <c r="F4" s="3"/>
    </row>
    <row r="5" spans="1:6" ht="1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49</v>
      </c>
    </row>
    <row r="6" spans="1:6" ht="15">
      <c r="A6" s="4">
        <v>1</v>
      </c>
      <c r="B6" s="5" t="s">
        <v>16</v>
      </c>
      <c r="C6" s="5">
        <v>4037000.62</v>
      </c>
      <c r="D6" s="5">
        <v>734000.04</v>
      </c>
      <c r="E6" s="5">
        <v>0</v>
      </c>
      <c r="F6" s="5">
        <f>C6+E6-D6</f>
        <v>3303000.58</v>
      </c>
    </row>
    <row r="7" spans="1:6" ht="15">
      <c r="A7" s="4"/>
      <c r="B7" s="5" t="s">
        <v>7</v>
      </c>
      <c r="C7" s="5">
        <f>SUM(C6:C6)</f>
        <v>4037000.62</v>
      </c>
      <c r="D7" s="5">
        <f>SUM(D6:D6)</f>
        <v>734000.04</v>
      </c>
      <c r="E7" s="5">
        <f>SUM(E6:E6)</f>
        <v>0</v>
      </c>
      <c r="F7" s="5">
        <f>SUM(F6:F6)</f>
        <v>3303000.58</v>
      </c>
    </row>
    <row r="8" spans="1:6" ht="15">
      <c r="A8" s="4" t="s">
        <v>0</v>
      </c>
      <c r="B8" s="5" t="s">
        <v>1</v>
      </c>
      <c r="C8" s="5" t="s">
        <v>54</v>
      </c>
      <c r="D8" s="5" t="s">
        <v>3</v>
      </c>
      <c r="E8" s="5" t="s">
        <v>4</v>
      </c>
      <c r="F8" s="5" t="s">
        <v>49</v>
      </c>
    </row>
    <row r="9" spans="1:7" ht="15">
      <c r="A9" s="4">
        <v>1</v>
      </c>
      <c r="B9" s="5" t="s">
        <v>53</v>
      </c>
      <c r="C9" s="5">
        <v>1806100</v>
      </c>
      <c r="D9" s="5">
        <v>1149336.37</v>
      </c>
      <c r="E9" s="5">
        <v>0</v>
      </c>
      <c r="F9" s="5">
        <f>C9+E9-D9</f>
        <v>656763.6299999999</v>
      </c>
      <c r="G9" t="s">
        <v>55</v>
      </c>
    </row>
    <row r="10" spans="1:6" ht="15">
      <c r="A10" s="4"/>
      <c r="B10" s="5" t="s">
        <v>7</v>
      </c>
      <c r="C10" s="5">
        <f>SUM(C9:C9)</f>
        <v>1806100</v>
      </c>
      <c r="D10" s="5">
        <f>SUM(D9:D9)</f>
        <v>1149336.37</v>
      </c>
      <c r="E10" s="5">
        <f>SUM(E9:E9)</f>
        <v>0</v>
      </c>
      <c r="F10" s="5">
        <f>SUM(F9:F9)</f>
        <v>656763.6299999999</v>
      </c>
    </row>
    <row r="11" spans="1:6" ht="15">
      <c r="A11" s="7"/>
      <c r="B11" s="20" t="s">
        <v>57</v>
      </c>
      <c r="C11" s="8">
        <f>C7+C10</f>
        <v>5843100.62</v>
      </c>
      <c r="D11" s="8">
        <f>D6+D9</f>
        <v>1883336.4100000001</v>
      </c>
      <c r="E11" s="20"/>
      <c r="F11" s="8">
        <f>F7+F10</f>
        <v>3959764.21</v>
      </c>
    </row>
    <row r="12" spans="1:6" ht="15">
      <c r="A12" s="7"/>
      <c r="B12" s="8"/>
      <c r="C12" s="8"/>
      <c r="D12" s="8"/>
      <c r="E12" s="8"/>
      <c r="F12" s="8"/>
    </row>
    <row r="13" spans="1:6" ht="15">
      <c r="A13" s="1"/>
      <c r="B13" s="3"/>
      <c r="C13" s="3"/>
      <c r="D13" s="3"/>
      <c r="E13" s="3"/>
      <c r="F13" s="3"/>
    </row>
    <row r="14" spans="1:6" ht="15">
      <c r="A14" s="1"/>
      <c r="B14" s="2" t="s">
        <v>9</v>
      </c>
      <c r="C14" s="3"/>
      <c r="D14" s="3"/>
      <c r="E14" s="3"/>
      <c r="F14" s="3"/>
    </row>
    <row r="15" spans="1:6" ht="15">
      <c r="A15" s="1"/>
      <c r="B15" s="3"/>
      <c r="C15" s="3"/>
      <c r="D15" s="3"/>
      <c r="E15" s="3"/>
      <c r="F15" s="3"/>
    </row>
    <row r="16" spans="1:6" ht="15">
      <c r="A16" s="4" t="s">
        <v>0</v>
      </c>
      <c r="B16" s="5" t="s">
        <v>2</v>
      </c>
      <c r="C16" s="5" t="s">
        <v>10</v>
      </c>
      <c r="D16" s="5" t="s">
        <v>11</v>
      </c>
      <c r="E16" s="5" t="s">
        <v>8</v>
      </c>
      <c r="F16" s="5" t="s">
        <v>12</v>
      </c>
    </row>
    <row r="17" spans="1:6" ht="15">
      <c r="A17" s="4">
        <v>1</v>
      </c>
      <c r="B17" s="5">
        <v>0</v>
      </c>
      <c r="C17" s="5">
        <v>87892.99</v>
      </c>
      <c r="D17" s="5">
        <f>C17</f>
        <v>87892.99</v>
      </c>
      <c r="E17" s="5">
        <v>0</v>
      </c>
      <c r="F17" s="21" t="s">
        <v>16</v>
      </c>
    </row>
    <row r="18" spans="1:6" ht="15">
      <c r="A18" s="4">
        <v>2</v>
      </c>
      <c r="B18" s="5">
        <v>0</v>
      </c>
      <c r="C18" s="5">
        <v>18192.82</v>
      </c>
      <c r="D18" s="5">
        <v>18192.82</v>
      </c>
      <c r="E18" s="5">
        <v>0</v>
      </c>
      <c r="F18" s="5" t="s">
        <v>53</v>
      </c>
    </row>
    <row r="19" spans="1:6" ht="15">
      <c r="A19" s="4"/>
      <c r="B19" s="5" t="s">
        <v>7</v>
      </c>
      <c r="C19" s="5">
        <f>C17+C18</f>
        <v>106085.81</v>
      </c>
      <c r="D19" s="5">
        <f>D17+D18</f>
        <v>106085.81</v>
      </c>
      <c r="E19" s="5">
        <v>0</v>
      </c>
      <c r="F19" s="5" t="s">
        <v>56</v>
      </c>
    </row>
    <row r="21" ht="15">
      <c r="B21" s="17"/>
    </row>
    <row r="22" ht="15">
      <c r="B22" s="18" t="s">
        <v>27</v>
      </c>
    </row>
    <row r="23" spans="1:5" ht="12.75">
      <c r="A23" s="9"/>
      <c r="B23" s="9"/>
      <c r="C23" s="9" t="s">
        <v>42</v>
      </c>
      <c r="D23" s="9" t="s">
        <v>31</v>
      </c>
      <c r="E23" s="9" t="s">
        <v>43</v>
      </c>
    </row>
    <row r="24" spans="1:5" ht="15">
      <c r="A24" s="9"/>
      <c r="B24" s="16"/>
      <c r="C24" s="10">
        <v>0</v>
      </c>
      <c r="D24" s="10">
        <v>0</v>
      </c>
      <c r="E24" s="19">
        <v>0</v>
      </c>
    </row>
    <row r="25" spans="1:5" ht="15">
      <c r="A25" s="9"/>
      <c r="B25" s="16"/>
      <c r="C25" s="10">
        <f>SUM(C24:C24)</f>
        <v>0</v>
      </c>
      <c r="D25" s="10">
        <v>0</v>
      </c>
      <c r="E25" s="19">
        <f>C25-D25</f>
        <v>0</v>
      </c>
    </row>
    <row r="27" ht="15">
      <c r="B27" s="17"/>
    </row>
    <row r="28" ht="15">
      <c r="B28" s="18" t="s">
        <v>35</v>
      </c>
    </row>
    <row r="30" spans="1:5" ht="15">
      <c r="A30" s="12" t="s">
        <v>0</v>
      </c>
      <c r="B30" s="12" t="s">
        <v>38</v>
      </c>
      <c r="C30" s="12" t="s">
        <v>44</v>
      </c>
      <c r="D30" s="16" t="s">
        <v>48</v>
      </c>
      <c r="E30" s="14" t="s">
        <v>43</v>
      </c>
    </row>
    <row r="31" spans="1:5" ht="15">
      <c r="A31" s="15"/>
      <c r="B31" s="12"/>
      <c r="C31" s="10">
        <v>0</v>
      </c>
      <c r="D31" s="10">
        <v>0</v>
      </c>
      <c r="E31" s="19"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Bernard Tomic</cp:lastModifiedBy>
  <cp:lastPrinted>2017-02-03T07:44:14Z</cp:lastPrinted>
  <dcterms:created xsi:type="dcterms:W3CDTF">2008-02-19T07:39:16Z</dcterms:created>
  <dcterms:modified xsi:type="dcterms:W3CDTF">2017-02-03T07:49:21Z</dcterms:modified>
  <cp:category/>
  <cp:version/>
  <cp:contentType/>
  <cp:contentStatus/>
</cp:coreProperties>
</file>