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01.ad.korcula.hr\users$\ana.milat\Desktop\"/>
    </mc:Choice>
  </mc:AlternateContent>
  <xr:revisionPtr revIDLastSave="0" documentId="13_ncr:1_{2FB6AF83-6FD9-4154-9AAF-2A71D39D1502}" xr6:coauthVersionLast="47" xr6:coauthVersionMax="47" xr10:uidLastSave="{00000000-0000-0000-0000-000000000000}"/>
  <bookViews>
    <workbookView xWindow="-120" yWindow="-120" windowWidth="29040" windowHeight="15840" tabRatio="851" activeTab="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71" l="1"/>
  <c r="E27" i="7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<sst xmlns="http://schemas.openxmlformats.org/spreadsheetml/2006/main" count="15428" uniqueCount="816">
  <si>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</si>
  <si>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GRAD KORČULA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</si>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</sst>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0" zoomScaleNormal="100" workbookViewId="0">
      <selection activeCell="D205" sqref="D205: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114672.5</v>
      </c>
      <c r="E6" s="2">
        <f>+E7+E14+E19+E30+E35</f>
        <v>192174.65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114672.5</v>
      </c>
      <c r="E19" s="3">
        <f>E20+E25</f>
        <v>192174.65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114672.5</v>
      </c>
      <c r="E25" s="3">
        <f>SUM(E26:E29)</f>
        <v>192174.65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114672.5</v>
      </c>
      <c r="E26" s="4">
        <v>192174.65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114672.5</v>
      </c>
      <c r="E187" s="3">
        <f>E188+E200+E233+E237+E239</f>
        <v>192174.65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114672.5</v>
      </c>
      <c r="E200" s="3">
        <f t="shared" si="30"/>
        <v>192174.65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114672.5</v>
      </c>
      <c r="E201" s="3">
        <f>SUM(E202:E205)</f>
        <v>192174.65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114672.5</v>
      </c>
      <c r="E205" s="5">
        <v>192174.65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114672.5</v>
      </c>
      <c r="E6" s="2">
        <f t="shared" ref="E6:I6" si="0">+E7+E14+E19+E30+E35</f>
        <v>230759.08</v>
      </c>
      <c r="F6" s="2">
        <f t="shared" si="0"/>
        <v>0</v>
      </c>
      <c r="G6" s="2">
        <f>+G7+G14+G19+G30+G35</f>
        <v>0</v>
      </c>
      <c r="H6" s="2">
        <f t="shared" si="0"/>
        <v>114672.5</v>
      </c>
      <c r="I6" s="2">
        <f t="shared" si="0"/>
        <v>230759.08</v>
      </c>
      <c r="J6" s="50">
        <f>IF(H6&lt;&gt;0,IF(I6/H6&gt;=100,"&gt;&gt;100",I6/H6*100),"-")</f>
        <v>201.23314656957857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1000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1000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1000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1000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114672.5</v>
      </c>
      <c r="E19" s="3">
        <f t="shared" ref="E19:I19" si="8">E20+E25</f>
        <v>229759.08</v>
      </c>
      <c r="F19" s="3">
        <f t="shared" si="8"/>
        <v>0</v>
      </c>
      <c r="G19" s="3">
        <f t="shared" si="8"/>
        <v>0</v>
      </c>
      <c r="H19" s="3">
        <f t="shared" si="8"/>
        <v>114672.5</v>
      </c>
      <c r="I19" s="3">
        <f t="shared" si="8"/>
        <v>229759.08</v>
      </c>
      <c r="J19" s="50">
        <f t="shared" si="2"/>
        <v>200.36109790926332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114672.5</v>
      </c>
      <c r="E25" s="3">
        <f>SUM(E26:E29)</f>
        <v>229759.08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114672.5</v>
      </c>
      <c r="I25" s="3">
        <f t="shared" si="11"/>
        <v>229759.08</v>
      </c>
      <c r="J25" s="50">
        <f t="shared" si="2"/>
        <v>200.36109790926332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114672.5</v>
      </c>
      <c r="E26" s="84">
        <f>SUM('510:816'!E26)</f>
        <v>192174.65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114672.5</v>
      </c>
      <c r="I26" s="11">
        <f t="shared" si="12"/>
        <v>192174.65</v>
      </c>
      <c r="J26" s="50">
        <f t="shared" si="2"/>
        <v>167.5856460790512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37584.43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37584.43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38584.43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38584.43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36647.660000000003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36647.660000000003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32438.3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32438.3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32438.3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32438.3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1337.25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1337.25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2872.11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2872.11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2872.11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2872.11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1936.77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1936.77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1936.77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1936.77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1000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1000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936.77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936.77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114672.5</v>
      </c>
      <c r="E187" s="3">
        <f t="shared" ref="E187:I187" si="84">E188+E200+E233+E237+E239</f>
        <v>192174.65</v>
      </c>
      <c r="F187" s="3">
        <f t="shared" si="84"/>
        <v>0</v>
      </c>
      <c r="G187" s="3">
        <f t="shared" si="84"/>
        <v>0</v>
      </c>
      <c r="H187" s="3">
        <f t="shared" si="84"/>
        <v>114672.5</v>
      </c>
      <c r="I187" s="3">
        <f t="shared" si="84"/>
        <v>192174.65</v>
      </c>
      <c r="J187" s="50">
        <f t="shared" si="79"/>
        <v>167.5856460790512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114672.5</v>
      </c>
      <c r="E200" s="3">
        <f t="shared" si="90"/>
        <v>192174.65</v>
      </c>
      <c r="F200" s="3">
        <f t="shared" si="90"/>
        <v>0</v>
      </c>
      <c r="G200" s="3">
        <f t="shared" si="90"/>
        <v>0</v>
      </c>
      <c r="H200" s="3">
        <f t="shared" si="90"/>
        <v>114672.5</v>
      </c>
      <c r="I200" s="3">
        <f t="shared" si="90"/>
        <v>192174.65</v>
      </c>
      <c r="J200" s="50">
        <f t="shared" si="79"/>
        <v>167.5856460790512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114672.5</v>
      </c>
      <c r="E201" s="3">
        <f t="shared" ref="E201:I201" si="91">SUM(E202:E205)</f>
        <v>192174.65</v>
      </c>
      <c r="F201" s="3">
        <f t="shared" si="91"/>
        <v>0</v>
      </c>
      <c r="G201" s="3">
        <f t="shared" si="91"/>
        <v>0</v>
      </c>
      <c r="H201" s="3">
        <f t="shared" si="91"/>
        <v>114672.5</v>
      </c>
      <c r="I201" s="3">
        <f t="shared" si="91"/>
        <v>192174.65</v>
      </c>
      <c r="J201" s="50">
        <f t="shared" si="79"/>
        <v>167.5856460790512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114672.5</v>
      </c>
      <c r="E205" s="84">
        <f>SUM('510:816'!E205)</f>
        <v>192174.65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114672.5</v>
      </c>
      <c r="I205" s="12">
        <f t="shared" si="92"/>
        <v>192174.65</v>
      </c>
      <c r="J205" s="50">
        <f t="shared" si="79"/>
        <v>167.5856460790512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7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1000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1000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1000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1000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1000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1000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2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37584.43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37584.43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37584.43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f>18723.81+18860.62</f>
        <v>37584.43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37584.43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36647.660000000003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32438.3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32438.3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f>1037.25+300</f>
        <v>1337.25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2872.11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2872.11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936.77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936.77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936.77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4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.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.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Milat</cp:lastModifiedBy>
  <cp:lastPrinted>2025-12-18T09:39:09Z</cp:lastPrinted>
  <dcterms:created xsi:type="dcterms:W3CDTF">2025-08-09T19:28:20Z</dcterms:created>
  <dcterms:modified xsi:type="dcterms:W3CDTF">2026-03-02T21:00:08Z</dcterms:modified>
</cp:coreProperties>
</file>