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6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<sst xmlns="http://schemas.openxmlformats.org/spreadsheetml/2006/main" count="374" uniqueCount="261">
  <si>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</si>
  <si>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</si>
  <si>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</si>
  <si>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</si>
  <si>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</si>
  <si>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</si>
  <si>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</si>
  <si>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</si>
  <si>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</si>
  <si>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</si>
  <si>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</si>
  <si>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</si>
  <si>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</si>
  <si>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</si>
  <si>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</si>
  <si>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</si>
  <si>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</si>
  <si>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</si>
  <si>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</si>
  <si>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</si>
  <si>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</si>
  <si>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</si>
  <si>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</si>
  <si>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</si>
  <si>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</si>
  <si>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</si>
  <si>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</si>
  <si>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</si>
  <si>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</si>
  <si>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</si>
  <si>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</si>
  <si>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</si>
  <si>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</si>
  <si>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</si>
  <si>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</si>
  <si>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</si>
  <si>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</si>
  <si>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</si>
  <si>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</si>
  <si>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</si>
  <si>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</si>
  <si>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</si>
  <si>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</si>
  <si>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</si>
  <si>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</si>
  <si>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</si>
  <si>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</si>
  <si>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</si>
  <si>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</si>
  <si>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</si>
  <si>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</si>
  <si>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</si>
  <si>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</si>
  <si>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</si>
  <si>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</si>
  <si>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</si>
  <si>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</si>
  <si>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</si>
  <si>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</si>
  <si>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</si>
  <si>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</si>
  <si>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</si>
  <si>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</si>
  <si>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</si>
  <si>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</si>
  <si>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</si>
  <si>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</si>
  <si>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</si>
  <si>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</si>
  <si>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</si>
  <si>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</si>
  <si>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</si>
  <si>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</si>
  <si>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</si>
  <si>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</si>
  <si>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</si>
  <si>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</si>
  <si>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</si>
  <si>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</si>
  <si>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</si>
  <si>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</si>
  <si>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</si>
  <si>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</si>
  <si>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</si>
  <si>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</si>
  <si>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</si>
  <si>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</si>
  <si>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</si>
  <si>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</si>
  <si>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</si>
  <si>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</si>
  <si>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</si>
  <si>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</si>
  <si>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</si>
  <si>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</si>
  <si>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</si>
  <si>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</si>
  <si>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</si>
  <si>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</si>
  <si>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</si>
  <si>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</si>
  <si>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</si>
  <si>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</si>
  <si>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</si>
  <si>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</si>
  <si>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</si>
  <si>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</si>
  <si>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</si>
  <si>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</si>
  <si>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</si>
  <si>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</si>
  <si>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</si>
  <si>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</si>
  <si>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</si>
  <si>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</si>
  <si>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</si>
  <si>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</si>
  <si>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</si>
  <si>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</si>
  <si>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</si>
  <si>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</si>
  <si>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</si>
  <si>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</si>
  <si>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</si>
  <si>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</si>
  <si>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</si>
  <si>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</si>
  <si>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</si>
  <si>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</si>
  <si>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</si>
  <si>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</si>
  <si>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</si>
  <si>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</si>
  <si>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</si>
  <si>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</si>
  <si>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</si>
  <si>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</si>
  <si>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</si>
  <si>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</si>
  <si>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</si>
  <si>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</si>
  <si>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</si>
  <si>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</si>
  <si>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</si>
  <si>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</si>
  <si>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</si>
  <si>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</si>
  <si>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</si>
  <si>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</si>
  <si>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</si>
  <si>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</si>
  <si>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</si>
  <si>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</si>
  <si>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</si>
  <si>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</si>
  <si>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</si>
  <si>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</si>
  <si>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</si>
  <si>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</si>
  <si>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</si>
  <si>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</si>
  <si>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</si>
  <si>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</si>
  <si>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</si>
  <si>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</si>
  <si>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</si>
  <si>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</si>
  <si>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</si>
  <si>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</si>
  <si>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</si>
  <si>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</si>
  <si>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</si>
  <si>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</si>
  <si>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</si>
  <si>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</si>
  <si>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</si>
  <si>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</si>
  <si>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</si>
  <si>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</si>
  <si>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</si>
  <si>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</si>
  <si>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</si>
  <si>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</si>
  <si>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</si>
  <si>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</si>
  <si>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</si>
  <si>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</si>
  <si>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</si>
  <si>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</si>
  <si>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</si>
  <si>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</si>
  <si>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</si>
  <si>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</si>
  <si>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</si>
  <si>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</si>
  <si>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</si>
  <si>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</si>
  <si>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</si>
  <si>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</si>
  <si>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</si>
  <si>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</si>
  <si>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</si>
  <si>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</si>
  <si>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</si>
  <si>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</si>
  <si>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</si>
  <si>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</si>
  <si>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</si>
  <si>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</si>
  <si>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</si>
  <si>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</si>
  <si>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</si>
  <si>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</si>
  <si>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</si>
  <si>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</si>
  <si>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</si>
  <si>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</si>
  <si>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</si>
  <si>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</si>
  <si>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</si>
  <si>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</si>
  <si>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</si>
  <si>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</si>
  <si>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</si>
  <si>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</si>
  <si>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</si>
  <si>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</si>
  <si>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</si>
  <si>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</si>
  <si>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</si>
  <si>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</si>
  <si>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</si>
  <si>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</si>
  <si>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</si>
  <si>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</si>
  <si>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</si>
  <si>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</si>
  <si>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</si>
  <si>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</si>
  <si>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</si>
  <si>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</si>
  <si>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</si>
  <si>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</si>
  <si>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</si>
  <si>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</si>
  <si>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</si>
  <si>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</si>
  <si>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</si>
  <si>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Grad Korčula</t>
  </si>
  <si>
    <t>18. kolovoza 2023.</t>
  </si>
  <si>
    <t>Luca Tvrdeić Tomić</t>
  </si>
  <si>
    <t>18.02.2024.</t>
  </si>
  <si>
    <t>18.08.2024.</t>
  </si>
  <si>
    <t>Dogovor o provođenju testa razmjernosti i javnog interesa</t>
  </si>
  <si>
    <t>Dogovoriti pravila i smjernice za provođenje testa razmjernosti i javnog interesa</t>
  </si>
  <si>
    <t>Srednji</t>
  </si>
  <si>
    <t>Luca Tvrdeić Tomić / Upravni odjel za opće poslove i mjesnu samoupravu</t>
  </si>
  <si>
    <t>PROAKTIVNA OBJAVA INFORMACIJA- Registri / Evidencije TJV</t>
  </si>
  <si>
    <t>Djelomična objava registara u otvorenom, strojno čitljivom formatu, djelomična objava na portalu otvorenih podataka,  djelomično omogućeno preuzimanje registara, nisu objavljenje dozvole za objavu predmetnih registara.</t>
  </si>
  <si>
    <t>Visok</t>
  </si>
  <si>
    <t xml:space="preserve">Kontinuirano raditi na otklanjanju djelomičnih objava registara te objaviti dozvole za objavu predmetnih registara.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</si>
</sst>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horizontal="center" vertical="center" wrapText="1"/>
    </xf>
    <xf numFmtId="14" fontId="67" fillId="0" borderId="12" xfId="0" applyNumberFormat="1" applyFont="1" applyBorder="1" applyAlignment="1">
      <alignment horizontal="center" vertical="center"/>
    </xf>
    <xf numFmtId="0" fontId="67" fillId="0" borderId="12" xfId="0" applyFont="1" applyBorder="1" applyAlignment="1">
      <alignment horizontal="center" vertical="center"/>
    </xf>
    <xf numFmtId="0" fontId="67" fillId="0" borderId="18" xfId="0" applyFont="1" applyBorder="1" applyAlignment="1">
      <alignment horizontal="center" vertical="center" wrapText="1"/>
    </xf>
    <xf numFmtId="0" fontId="67" fillId="0" borderId="12" xfId="0" applyFont="1" applyBorder="1" applyAlignment="1">
      <alignment horizontal="center" vertical="center" wrapText="1"/>
    </xf>
    <xf numFmtId="9" fontId="69" fillId="0" borderId="12" xfId="0" applyNumberFormat="1"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29" sqref="A29:N29"/>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9" t="s">
        <v>209</v>
      </c>
      <c r="B1" s="90"/>
      <c r="C1" s="90"/>
      <c r="D1" s="90"/>
      <c r="E1" s="90"/>
      <c r="F1" s="90"/>
      <c r="G1" s="90"/>
      <c r="H1" s="90"/>
      <c r="I1" s="90"/>
      <c r="J1" s="90"/>
      <c r="K1" s="90"/>
      <c r="L1" s="90"/>
      <c r="M1" s="90"/>
      <c r="N1" s="9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1" t="s">
        <v>235</v>
      </c>
      <c r="B15" s="91"/>
      <c r="C15" s="91"/>
      <c r="D15" s="91"/>
      <c r="E15" s="91"/>
      <c r="F15" s="91"/>
      <c r="G15" s="91"/>
      <c r="H15" s="91"/>
      <c r="I15" s="91"/>
      <c r="J15" s="91"/>
      <c r="K15" s="91"/>
      <c r="L15" s="91"/>
      <c r="M15" s="91"/>
      <c r="N15" s="91"/>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1" t="s">
        <v>237</v>
      </c>
      <c r="B19" s="91"/>
      <c r="C19" s="91"/>
      <c r="D19" s="91"/>
      <c r="E19" s="91"/>
      <c r="F19" s="91"/>
      <c r="G19" s="91"/>
      <c r="H19" s="91"/>
      <c r="I19" s="91"/>
      <c r="J19" s="91"/>
      <c r="K19" s="91"/>
      <c r="L19" s="91"/>
      <c r="M19" s="91"/>
      <c r="N19" s="91"/>
    </row>
    <row r="20" spans="1:10" ht="15.75" customHeight="1">
      <c r="A20" s="23"/>
      <c r="B20" s="20"/>
      <c r="C20" s="20"/>
      <c r="D20" s="19"/>
      <c r="E20" s="19"/>
      <c r="F20" s="19"/>
      <c r="G20" s="19"/>
      <c r="H20" s="19"/>
      <c r="I20" s="19"/>
      <c r="J20" s="19"/>
    </row>
    <row r="21" spans="1:13" ht="15">
      <c r="A21" s="99" t="s">
        <v>211</v>
      </c>
      <c r="B21" s="99"/>
      <c r="C21" s="99"/>
      <c r="D21" s="99"/>
      <c r="E21" s="99"/>
      <c r="F21" s="99"/>
      <c r="G21" s="99"/>
      <c r="H21" s="99"/>
      <c r="I21" s="99"/>
      <c r="J21" s="99"/>
      <c r="K21" s="99"/>
      <c r="L21" s="99"/>
      <c r="M21" s="99"/>
    </row>
    <row r="22" spans="1:10" ht="15.75">
      <c r="A22" s="23"/>
      <c r="B22" s="20"/>
      <c r="C22" s="20"/>
      <c r="D22" s="19"/>
      <c r="E22" s="19"/>
      <c r="F22" s="19"/>
      <c r="G22" s="19"/>
      <c r="H22" s="19"/>
      <c r="I22" s="19"/>
      <c r="J22" s="19"/>
    </row>
    <row r="23" spans="1:14" ht="15.75">
      <c r="A23" s="23"/>
      <c r="B23" s="93" t="s">
        <v>215</v>
      </c>
      <c r="C23" s="93"/>
      <c r="D23" s="93"/>
      <c r="E23" s="93"/>
      <c r="F23" s="93"/>
      <c r="G23" s="93"/>
      <c r="H23" s="93"/>
      <c r="I23" s="93"/>
      <c r="J23" s="93"/>
      <c r="K23" s="93"/>
      <c r="L23" s="93"/>
      <c r="M23" s="93"/>
      <c r="N23" s="93"/>
    </row>
    <row r="24" spans="1:14" ht="15.75" customHeight="1">
      <c r="A24" s="23"/>
      <c r="B24" s="91" t="s">
        <v>216</v>
      </c>
      <c r="C24" s="91"/>
      <c r="D24" s="91"/>
      <c r="E24" s="91"/>
      <c r="F24" s="91"/>
      <c r="G24" s="91"/>
      <c r="H24" s="91"/>
      <c r="I24" s="91"/>
      <c r="J24" s="91"/>
      <c r="K24" s="91"/>
      <c r="L24" s="91"/>
      <c r="M24" s="91"/>
      <c r="N24" s="91"/>
    </row>
    <row r="25" spans="1:13" ht="15.75" customHeight="1">
      <c r="A25" s="22"/>
      <c r="B25" s="49" t="s">
        <v>217</v>
      </c>
      <c r="C25" s="49"/>
      <c r="D25" s="49"/>
      <c r="E25" s="49"/>
      <c r="F25" s="49"/>
      <c r="G25" s="49"/>
      <c r="H25" s="49"/>
      <c r="I25" s="49"/>
      <c r="J25" s="49"/>
      <c r="K25" s="49"/>
      <c r="L25" s="49"/>
      <c r="M25" s="49"/>
    </row>
    <row r="26" spans="1:14" ht="15.75">
      <c r="A26" s="23"/>
      <c r="B26" s="93" t="s">
        <v>218</v>
      </c>
      <c r="C26" s="93"/>
      <c r="D26" s="93"/>
      <c r="E26" s="93"/>
      <c r="F26" s="93"/>
      <c r="G26" s="93"/>
      <c r="H26" s="93"/>
      <c r="I26" s="93"/>
      <c r="J26" s="93"/>
      <c r="K26" s="93"/>
      <c r="L26" s="93"/>
      <c r="M26" s="93"/>
      <c r="N26" s="93"/>
    </row>
    <row r="27" spans="1:14" ht="15.75">
      <c r="A27" s="23"/>
      <c r="B27" s="93" t="s">
        <v>222</v>
      </c>
      <c r="C27" s="93"/>
      <c r="D27" s="93"/>
      <c r="E27" s="93"/>
      <c r="F27" s="93"/>
      <c r="G27" s="93"/>
      <c r="H27" s="93"/>
      <c r="I27" s="93"/>
      <c r="J27" s="93"/>
      <c r="K27" s="93"/>
      <c r="L27" s="93"/>
      <c r="M27" s="93"/>
      <c r="N27" s="93"/>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7" t="s">
        <v>239</v>
      </c>
      <c r="B31" s="97"/>
      <c r="C31" s="97"/>
      <c r="D31" s="97"/>
      <c r="E31" s="97"/>
      <c r="F31" s="97"/>
      <c r="G31" s="97"/>
      <c r="H31" s="97"/>
      <c r="I31" s="97"/>
      <c r="J31" s="97"/>
      <c r="K31" s="97"/>
      <c r="L31" s="97"/>
      <c r="M31" s="97"/>
      <c r="N31" s="97"/>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94" t="s">
        <v>212</v>
      </c>
      <c r="B35" s="94"/>
      <c r="C35" s="94"/>
      <c r="D35" s="94"/>
      <c r="E35" s="94"/>
      <c r="F35" s="94"/>
      <c r="G35" s="94"/>
      <c r="H35" s="94"/>
      <c r="I35" s="94"/>
      <c r="J35" s="94"/>
      <c r="K35" s="94"/>
      <c r="L35" s="94"/>
      <c r="M35" s="94"/>
      <c r="N35" s="94"/>
    </row>
    <row r="37" spans="2:14" ht="15">
      <c r="B37" s="98" t="s">
        <v>219</v>
      </c>
      <c r="C37" s="98"/>
      <c r="D37" s="98"/>
      <c r="E37" s="98"/>
      <c r="F37" s="98"/>
      <c r="G37" s="98"/>
      <c r="H37" s="98"/>
      <c r="I37" s="98"/>
      <c r="J37" s="98"/>
      <c r="K37" s="98"/>
      <c r="L37" s="98"/>
      <c r="M37" s="98"/>
      <c r="N37" s="98"/>
    </row>
    <row r="39" ht="15">
      <c r="A39" s="50" t="s">
        <v>213</v>
      </c>
    </row>
    <row r="41" spans="2:14" ht="15">
      <c r="B41" s="98" t="s">
        <v>220</v>
      </c>
      <c r="C41" s="98"/>
      <c r="D41" s="98"/>
      <c r="E41" s="98"/>
      <c r="F41" s="98"/>
      <c r="G41" s="98"/>
      <c r="H41" s="98"/>
      <c r="I41" s="98"/>
      <c r="J41" s="98"/>
      <c r="K41" s="98"/>
      <c r="L41" s="98"/>
      <c r="M41" s="98"/>
      <c r="N41" s="98"/>
    </row>
    <row r="43" spans="1:14" ht="26.25" customHeight="1">
      <c r="A43" s="92" t="s">
        <v>221</v>
      </c>
      <c r="B43" s="92"/>
      <c r="C43" s="92"/>
      <c r="D43" s="92"/>
      <c r="E43" s="92"/>
      <c r="F43" s="92"/>
      <c r="G43" s="92"/>
      <c r="H43" s="92"/>
      <c r="I43" s="92"/>
      <c r="J43" s="92"/>
      <c r="K43" s="92"/>
      <c r="L43" s="92"/>
      <c r="M43" s="92"/>
      <c r="N43" s="92"/>
    </row>
    <row r="45" spans="1:14" ht="15">
      <c r="A45" s="97" t="s">
        <v>214</v>
      </c>
      <c r="B45" s="97"/>
      <c r="C45" s="97"/>
      <c r="D45" s="97"/>
      <c r="E45" s="97"/>
      <c r="F45" s="97"/>
      <c r="G45" s="97"/>
      <c r="H45" s="97"/>
      <c r="I45" s="97"/>
      <c r="J45" s="97"/>
      <c r="K45" s="97"/>
      <c r="L45" s="97"/>
      <c r="M45" s="97"/>
      <c r="N45" s="97"/>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54" activePane="bottomLeft" state="frozen"/>
      <selection pane="topLeft" activeCell="A1" sqref="A1"/>
      <selection pane="bottomLeft" activeCell="C64" sqref="C6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9" t="s">
        <v>193</v>
      </c>
      <c r="B1" s="90"/>
      <c r="C1" s="103"/>
      <c r="D1" s="6"/>
      <c r="E1" s="3"/>
      <c r="F1" s="3"/>
    </row>
    <row r="2" spans="1:3" ht="37.5" customHeight="1">
      <c r="A2" s="75" t="s">
        <v>10</v>
      </c>
      <c r="B2" s="75" t="s">
        <v>0</v>
      </c>
      <c r="C2" s="76" t="s">
        <v>224</v>
      </c>
    </row>
    <row r="3" spans="1:8" ht="24.75" customHeight="1">
      <c r="A3" s="14" t="s">
        <v>150</v>
      </c>
      <c r="B3" s="104" t="s">
        <v>13</v>
      </c>
      <c r="C3" s="105"/>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5</v>
      </c>
      <c r="F5" s="1" t="s">
        <v>227</v>
      </c>
      <c r="G5" s="30"/>
      <c r="H5" s="1" t="s">
        <v>18</v>
      </c>
    </row>
    <row r="6" spans="1:7" ht="30">
      <c r="A6" s="15" t="s">
        <v>3</v>
      </c>
      <c r="B6" s="10" t="s">
        <v>7</v>
      </c>
      <c r="C6" s="78" t="s">
        <v>5</v>
      </c>
      <c r="F6" s="30" t="s">
        <v>18</v>
      </c>
      <c r="G6" s="30"/>
    </row>
    <row r="7" spans="1:7" ht="45">
      <c r="A7" s="15" t="s">
        <v>4</v>
      </c>
      <c r="B7" s="10" t="s">
        <v>19</v>
      </c>
      <c r="C7" s="78" t="s">
        <v>5</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0">
        <f>_xlfn.IFERROR((COUNTIF(C4:C9,"Da")+(COUNTIF(C4:C9,"Djelomično")/2))/((COUNTIF(C4:C9,"Da")+COUNTIF(C4:C9,"Ne")+COUNTIF(C4:C9,"Djelomično"))),"Nije primjenjivo")</f>
        <v>1</v>
      </c>
      <c r="B10" s="101"/>
      <c r="C10" s="102"/>
      <c r="D10" s="24"/>
      <c r="F10" s="25" t="s">
        <v>175</v>
      </c>
    </row>
    <row r="11" spans="1:6" ht="49.5" customHeight="1">
      <c r="A11" s="28" t="s">
        <v>149</v>
      </c>
      <c r="B11" s="104" t="s">
        <v>22</v>
      </c>
      <c r="C11" s="105"/>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5</v>
      </c>
    </row>
    <row r="15" spans="1:8" ht="15">
      <c r="A15" s="15" t="s">
        <v>17</v>
      </c>
      <c r="B15" s="10" t="s">
        <v>21</v>
      </c>
      <c r="C15" s="78" t="s">
        <v>5</v>
      </c>
      <c r="F15" s="32">
        <f>+VALUE(A10)</f>
        <v>1</v>
      </c>
      <c r="H15" s="84"/>
    </row>
    <row r="16" spans="1:6" ht="24.75" customHeight="1">
      <c r="A16" s="100">
        <f>_xlfn.IFERROR((COUNTIF(C12:C15,"Da")+(COUNTIF(C12:C15,"Djelomično")/2))/((COUNTIF(C12:C15,"Da")+COUNTIF(C12:C15,"Ne")+COUNTIF(C12:C15,"Djelomično"))),"Nije primjenjivo")</f>
        <v>1</v>
      </c>
      <c r="B16" s="101"/>
      <c r="C16" s="102"/>
      <c r="F16" s="32">
        <f>+VALUE(A16)</f>
        <v>1</v>
      </c>
    </row>
    <row r="17" spans="1:6" ht="24.75" customHeight="1">
      <c r="A17" s="28" t="s">
        <v>148</v>
      </c>
      <c r="B17" s="104" t="s">
        <v>26</v>
      </c>
      <c r="C17" s="105"/>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1</v>
      </c>
    </row>
    <row r="21" spans="1:6" ht="24.75" customHeight="1">
      <c r="A21" s="100">
        <f>_xlfn.IFERROR((COUNTIF(C18:C20,"Da")+(COUNTIF(C18:C20,"Djelomično")/2))/((COUNTIF(C18:C20,"Da")+COUNTIF(C18:C20,"Ne")+COUNTIF(C18:C20,"Djelomično"))),"Nije primjenjivo")</f>
        <v>1</v>
      </c>
      <c r="B21" s="101"/>
      <c r="C21" s="102"/>
      <c r="F21" s="32">
        <f>+VALUE(A51)</f>
        <v>1</v>
      </c>
    </row>
    <row r="22" spans="1:6" ht="24.75" customHeight="1">
      <c r="A22" s="28" t="s">
        <v>147</v>
      </c>
      <c r="B22" s="104" t="s">
        <v>32</v>
      </c>
      <c r="C22" s="105"/>
      <c r="F22" s="32">
        <f>+VALUE(A57)</f>
        <v>1</v>
      </c>
    </row>
    <row r="23" spans="1:6" ht="30">
      <c r="A23" s="15" t="s">
        <v>34</v>
      </c>
      <c r="B23" s="10" t="s">
        <v>36</v>
      </c>
      <c r="C23" s="78" t="s">
        <v>5</v>
      </c>
      <c r="F23" s="32">
        <f>+VALUE(A65)</f>
        <v>0.5833333333333334</v>
      </c>
    </row>
    <row r="24" spans="1:6" ht="30">
      <c r="A24" s="15" t="s">
        <v>35</v>
      </c>
      <c r="B24" s="10" t="s">
        <v>37</v>
      </c>
      <c r="C24" s="78" t="s">
        <v>5</v>
      </c>
      <c r="F24" s="32">
        <f>+VALUE(A71)</f>
        <v>1</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4" t="s">
        <v>41</v>
      </c>
      <c r="C26" s="105"/>
      <c r="F26" s="32">
        <f>+VALUE(A92)</f>
        <v>1</v>
      </c>
    </row>
    <row r="27" spans="1:6" ht="15">
      <c r="A27" s="29" t="s">
        <v>39</v>
      </c>
      <c r="B27" s="106" t="s">
        <v>40</v>
      </c>
      <c r="C27" s="107"/>
      <c r="F27" s="32">
        <f>+VALUE(A103)</f>
        <v>0.9444444444444444</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0">
        <f>_xlfn.IFERROR((COUNTIF(C28:C31,"Da")+(COUNTIF(C28:C31,"Djelomično")/2))/((COUNTIF(C28:C31,"Da")+COUNTIF(C28:C31,"Ne")+COUNTIF(C28:C31,"Djelomično"))),"Nije primjenjivo")</f>
        <v>1</v>
      </c>
      <c r="B32" s="101"/>
      <c r="C32" s="102"/>
    </row>
    <row r="33" spans="1:3" ht="15">
      <c r="A33" s="29" t="s">
        <v>49</v>
      </c>
      <c r="B33" s="106" t="s">
        <v>79</v>
      </c>
      <c r="C33" s="107"/>
    </row>
    <row r="34" spans="1:3" ht="30">
      <c r="A34" s="15" t="s">
        <v>52</v>
      </c>
      <c r="B34" s="10" t="s">
        <v>50</v>
      </c>
      <c r="C34" s="78" t="s">
        <v>5</v>
      </c>
    </row>
    <row r="35" spans="1:3" ht="45">
      <c r="A35" s="15" t="s">
        <v>53</v>
      </c>
      <c r="B35" s="10" t="s">
        <v>51</v>
      </c>
      <c r="C35" s="78" t="s">
        <v>5</v>
      </c>
    </row>
    <row r="36" spans="1:3" ht="24.75" customHeight="1">
      <c r="A36" s="100">
        <f>_xlfn.IFERROR((COUNTIF(C34:C35,"Da")+(COUNTIF(C34:C35,"Djelomično")/2))/((COUNTIF(C34:C35,"Da")+COUNTIF(C34:C35,"Ne")+COUNTIF(C34:C35,"Djelomično"))),"Nije primjenjivo")</f>
        <v>1</v>
      </c>
      <c r="B36" s="101"/>
      <c r="C36" s="102"/>
    </row>
    <row r="37" spans="1:3" ht="15">
      <c r="A37" s="29" t="s">
        <v>54</v>
      </c>
      <c r="B37" s="106" t="s">
        <v>78</v>
      </c>
      <c r="C37" s="107"/>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5</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0">
        <f>_xlfn.IFERROR((COUNTIF(C38:C50,"Da")+(COUNTIF(C38:C50,"Djelomično")/2))/((COUNTIF(C38:C50,"Da")+COUNTIF(C38:C50,"Ne")+COUNTIF(C38:C50,"Djelomično"))),"Nije primjenjivo")</f>
        <v>1</v>
      </c>
      <c r="B51" s="101"/>
      <c r="C51" s="102"/>
    </row>
    <row r="52" spans="1:3" ht="15">
      <c r="A52" s="29" t="s">
        <v>76</v>
      </c>
      <c r="B52" s="106" t="s">
        <v>77</v>
      </c>
      <c r="C52" s="107"/>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0">
        <f>_xlfn.IFERROR((COUNTIF(C53:C56,"Da")+(COUNTIF(C53:C56,"Djelomično")/2))/((COUNTIF(C53:C56,"Da")+COUNTIF(C53:C56,"Ne")+COUNTIF(C53:C56,"Djelomično"))),"Nije primjenjivo")</f>
        <v>1</v>
      </c>
      <c r="B57" s="101"/>
      <c r="C57" s="102"/>
    </row>
    <row r="58" spans="1:3" ht="15">
      <c r="A58" s="29" t="s">
        <v>85</v>
      </c>
      <c r="B58" s="106" t="s">
        <v>86</v>
      </c>
      <c r="C58" s="107"/>
    </row>
    <row r="59" spans="1:3" ht="60">
      <c r="A59" s="15" t="s">
        <v>93</v>
      </c>
      <c r="B59" s="10" t="s">
        <v>87</v>
      </c>
      <c r="C59" s="78" t="s">
        <v>5</v>
      </c>
    </row>
    <row r="60" spans="1:3" ht="30">
      <c r="A60" s="15" t="s">
        <v>94</v>
      </c>
      <c r="B60" s="10" t="s">
        <v>88</v>
      </c>
      <c r="C60" s="78" t="s">
        <v>5</v>
      </c>
    </row>
    <row r="61" spans="1:3" ht="30">
      <c r="A61" s="15" t="s">
        <v>95</v>
      </c>
      <c r="B61" s="10" t="s">
        <v>89</v>
      </c>
      <c r="C61" s="78" t="s">
        <v>227</v>
      </c>
    </row>
    <row r="62" spans="1:3" ht="15">
      <c r="A62" s="15" t="s">
        <v>96</v>
      </c>
      <c r="B62" s="10" t="s">
        <v>90</v>
      </c>
      <c r="C62" s="78" t="s">
        <v>227</v>
      </c>
    </row>
    <row r="63" spans="1:3" ht="15">
      <c r="A63" s="15" t="s">
        <v>97</v>
      </c>
      <c r="B63" s="10" t="s">
        <v>91</v>
      </c>
      <c r="C63" s="78" t="s">
        <v>227</v>
      </c>
    </row>
    <row r="64" spans="1:3" ht="45">
      <c r="A64" s="15" t="s">
        <v>98</v>
      </c>
      <c r="B64" s="10" t="s">
        <v>92</v>
      </c>
      <c r="C64" s="78" t="s">
        <v>6</v>
      </c>
    </row>
    <row r="65" spans="1:3" ht="24.75" customHeight="1">
      <c r="A65" s="100">
        <f>_xlfn.IFERROR((COUNTIF(C59:C64,"Da")+(COUNTIF(C59:C64,"Djelomično")/2))/((COUNTIF(C59:C64,"Da")+COUNTIF(C59:C64,"Ne")+COUNTIF(C59:C64,"Djelomično"))),"Nije primjenjivo")</f>
        <v>0.5833333333333334</v>
      </c>
      <c r="B65" s="101"/>
      <c r="C65" s="102"/>
    </row>
    <row r="66" spans="1:3" ht="15">
      <c r="A66" s="29" t="s">
        <v>100</v>
      </c>
      <c r="B66" s="106" t="s">
        <v>123</v>
      </c>
      <c r="C66" s="107"/>
    </row>
    <row r="67" spans="1:3" ht="30">
      <c r="A67" s="15" t="s">
        <v>105</v>
      </c>
      <c r="B67" s="10" t="s">
        <v>101</v>
      </c>
      <c r="C67" s="78" t="s">
        <v>5</v>
      </c>
    </row>
    <row r="68" spans="1:3" ht="45">
      <c r="A68" s="15" t="s">
        <v>106</v>
      </c>
      <c r="B68" s="10" t="s">
        <v>102</v>
      </c>
      <c r="C68" s="78" t="s">
        <v>5</v>
      </c>
    </row>
    <row r="69" spans="1:3" ht="15">
      <c r="A69" s="15" t="s">
        <v>107</v>
      </c>
      <c r="B69" s="10" t="s">
        <v>103</v>
      </c>
      <c r="C69" s="78" t="s">
        <v>5</v>
      </c>
    </row>
    <row r="70" spans="1:3" ht="15">
      <c r="A70" s="15" t="s">
        <v>108</v>
      </c>
      <c r="B70" s="10" t="s">
        <v>104</v>
      </c>
      <c r="C70" s="78" t="s">
        <v>5</v>
      </c>
    </row>
    <row r="71" spans="1:3" ht="24.75" customHeight="1">
      <c r="A71" s="100">
        <f>_xlfn.IFERROR((COUNTIF(C67:C70,"Da")+(COUNTIF(C67:C70,"Djelomično")/2))/((COUNTIF(C67:C70,"Da")+COUNTIF(C67:C70,"Ne")+COUNTIF(C67:C70,"Djelomično"))),"Nije primjenjivo")</f>
        <v>1</v>
      </c>
      <c r="B71" s="101"/>
      <c r="C71" s="102"/>
    </row>
    <row r="72" spans="1:3" ht="15">
      <c r="A72" s="29" t="s">
        <v>109</v>
      </c>
      <c r="B72" s="106" t="s">
        <v>110</v>
      </c>
      <c r="C72" s="107"/>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4" t="s">
        <v>122</v>
      </c>
      <c r="C80" s="105"/>
    </row>
    <row r="81" spans="1:3" ht="15">
      <c r="A81" s="15" t="s">
        <v>134</v>
      </c>
      <c r="B81" s="10" t="s">
        <v>124</v>
      </c>
      <c r="C81" s="78" t="s">
        <v>5</v>
      </c>
    </row>
    <row r="82" spans="1:3" ht="15">
      <c r="A82" s="15" t="s">
        <v>135</v>
      </c>
      <c r="B82" s="10" t="s">
        <v>125</v>
      </c>
      <c r="C82" s="78" t="s">
        <v>5</v>
      </c>
    </row>
    <row r="83" spans="1:3" ht="15">
      <c r="A83" s="15" t="s">
        <v>136</v>
      </c>
      <c r="B83" s="10" t="s">
        <v>126</v>
      </c>
      <c r="C83" s="78" t="s">
        <v>5</v>
      </c>
    </row>
    <row r="84" spans="1:3" ht="30">
      <c r="A84" s="15" t="s">
        <v>137</v>
      </c>
      <c r="B84" s="10" t="s">
        <v>127</v>
      </c>
      <c r="C84" s="78" t="s">
        <v>5</v>
      </c>
    </row>
    <row r="85" spans="1:3" ht="30">
      <c r="A85" s="15" t="s">
        <v>138</v>
      </c>
      <c r="B85" s="10" t="s">
        <v>128</v>
      </c>
      <c r="C85" s="78" t="s">
        <v>5</v>
      </c>
    </row>
    <row r="86" spans="1:3" ht="30">
      <c r="A86" s="15" t="s">
        <v>139</v>
      </c>
      <c r="B86" s="10" t="s">
        <v>129</v>
      </c>
      <c r="C86" s="78" t="s">
        <v>18</v>
      </c>
    </row>
    <row r="87" spans="1:3" ht="30">
      <c r="A87" s="15" t="s">
        <v>140</v>
      </c>
      <c r="B87" s="10" t="s">
        <v>130</v>
      </c>
      <c r="C87" s="78" t="s">
        <v>18</v>
      </c>
    </row>
    <row r="88" spans="1:3" ht="15">
      <c r="A88" s="15" t="s">
        <v>141</v>
      </c>
      <c r="B88" s="10" t="s">
        <v>21</v>
      </c>
      <c r="C88" s="78" t="s">
        <v>5</v>
      </c>
    </row>
    <row r="89" spans="1:3" ht="15">
      <c r="A89" s="15" t="s">
        <v>142</v>
      </c>
      <c r="B89" s="10" t="s">
        <v>131</v>
      </c>
      <c r="C89" s="78" t="s">
        <v>5</v>
      </c>
    </row>
    <row r="90" spans="1:3" ht="30">
      <c r="A90" s="15" t="s">
        <v>143</v>
      </c>
      <c r="B90" s="10" t="s">
        <v>132</v>
      </c>
      <c r="C90" s="78" t="s">
        <v>5</v>
      </c>
    </row>
    <row r="91" spans="1:3" ht="60">
      <c r="A91" s="15" t="s">
        <v>144</v>
      </c>
      <c r="B91" s="10" t="s">
        <v>133</v>
      </c>
      <c r="C91" s="78" t="s">
        <v>5</v>
      </c>
    </row>
    <row r="92" spans="1:3" ht="24.75" customHeight="1">
      <c r="A92" s="100">
        <f>_xlfn.IFERROR((COUNTIF(C81:C91,"Da")+(COUNTIF(C81:C91,"Djelomično")/2))/((COUNTIF(C81:C91,"Da")+COUNTIF(C81:C91,"Ne")+COUNTIF(C81:C91,"Djelomično"))),"Nije primjenjivo")</f>
        <v>1</v>
      </c>
      <c r="B92" s="101"/>
      <c r="C92" s="102"/>
    </row>
    <row r="93" spans="1:3" ht="24.75" customHeight="1">
      <c r="A93" s="14" t="s">
        <v>151</v>
      </c>
      <c r="B93" s="104" t="s">
        <v>152</v>
      </c>
      <c r="C93" s="105"/>
    </row>
    <row r="94" spans="1:3" ht="15">
      <c r="A94" s="15" t="s">
        <v>163</v>
      </c>
      <c r="B94" s="10" t="s">
        <v>153</v>
      </c>
      <c r="C94" s="78" t="s">
        <v>5</v>
      </c>
    </row>
    <row r="95" spans="1:3" ht="15">
      <c r="A95" s="15" t="s">
        <v>164</v>
      </c>
      <c r="B95" s="10" t="s">
        <v>154</v>
      </c>
      <c r="C95" s="78" t="s">
        <v>227</v>
      </c>
    </row>
    <row r="96" spans="1:3" ht="45">
      <c r="A96" s="15" t="s">
        <v>165</v>
      </c>
      <c r="B96" s="10" t="s">
        <v>155</v>
      </c>
      <c r="C96" s="78" t="s">
        <v>5</v>
      </c>
    </row>
    <row r="97" spans="1:3" ht="30">
      <c r="A97" s="15" t="s">
        <v>166</v>
      </c>
      <c r="B97" s="10" t="s">
        <v>156</v>
      </c>
      <c r="C97" s="78" t="s">
        <v>5</v>
      </c>
    </row>
    <row r="98" spans="1:3" ht="15">
      <c r="A98" s="15" t="s">
        <v>167</v>
      </c>
      <c r="B98" s="10" t="s">
        <v>157</v>
      </c>
      <c r="C98" s="78" t="s">
        <v>5</v>
      </c>
    </row>
    <row r="99" spans="1:3" ht="15">
      <c r="A99" s="15" t="s">
        <v>168</v>
      </c>
      <c r="B99" s="10" t="s">
        <v>159</v>
      </c>
      <c r="C99" s="78" t="s">
        <v>5</v>
      </c>
    </row>
    <row r="100" spans="1:3" ht="30">
      <c r="A100" s="15" t="s">
        <v>169</v>
      </c>
      <c r="B100" s="10" t="s">
        <v>160</v>
      </c>
      <c r="C100" s="78" t="s">
        <v>5</v>
      </c>
    </row>
    <row r="101" spans="1:3" ht="15">
      <c r="A101" s="15" t="s">
        <v>170</v>
      </c>
      <c r="B101" s="10" t="s">
        <v>161</v>
      </c>
      <c r="C101" s="78" t="s">
        <v>5</v>
      </c>
    </row>
    <row r="102" spans="1:3" ht="15">
      <c r="A102" s="15" t="s">
        <v>171</v>
      </c>
      <c r="B102" s="10" t="s">
        <v>162</v>
      </c>
      <c r="C102" s="78" t="s">
        <v>5</v>
      </c>
    </row>
    <row r="103" spans="1:3" ht="24.75" customHeight="1">
      <c r="A103" s="100">
        <f>_xlfn.IFERROR((COUNTIF(C94:C102,"Da")+(COUNTIF(C94:C102,"Djelomično")/2))/((COUNTIF(C94:C102,"Da")+COUNTIF(C94:C102,"Ne")+COUNTIF(C94:C102,"Djelomično"))),"Nije primjenjivo")</f>
        <v>0.9444444444444444</v>
      </c>
      <c r="B103" s="101"/>
      <c r="C103" s="102"/>
    </row>
    <row r="104" spans="1:3" ht="24.75" customHeight="1">
      <c r="A104" s="14" t="s">
        <v>177</v>
      </c>
      <c r="B104" s="104" t="s">
        <v>244</v>
      </c>
      <c r="C104" s="105"/>
    </row>
    <row r="105" spans="1:3" ht="30">
      <c r="A105" s="15" t="s">
        <v>38</v>
      </c>
      <c r="B105" s="10" t="s">
        <v>158</v>
      </c>
      <c r="C105" s="78"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0.9662698412698413</v>
      </c>
    </row>
    <row r="108" spans="1:3" ht="24.75" customHeight="1" thickBot="1">
      <c r="A108" s="113"/>
      <c r="B108" s="114"/>
      <c r="C108" s="116"/>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9" t="s">
        <v>194</v>
      </c>
      <c r="B1" s="90"/>
      <c r="C1" s="90"/>
      <c r="D1" s="103"/>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1</v>
      </c>
      <c r="D3" s="79"/>
      <c r="E3" s="39"/>
    </row>
    <row r="4" spans="1:4" s="34" customFormat="1" ht="39.75" customHeight="1">
      <c r="A4" s="44" t="s">
        <v>149</v>
      </c>
      <c r="B4" s="37" t="s">
        <v>184</v>
      </c>
      <c r="C4" s="40">
        <f>+Upitnik!A16</f>
        <v>1</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f>+Upitnik!A65</f>
        <v>0.5833333333333334</v>
      </c>
      <c r="D11" s="80"/>
    </row>
    <row r="12" spans="1:4" s="34" customFormat="1" ht="39.75" customHeight="1">
      <c r="A12" s="45" t="s">
        <v>100</v>
      </c>
      <c r="B12" s="38" t="s">
        <v>191</v>
      </c>
      <c r="C12" s="40">
        <f>+Upitnik!A71</f>
        <v>1</v>
      </c>
      <c r="D12" s="80"/>
    </row>
    <row r="13" spans="1:4" s="34" customFormat="1" ht="39.75" customHeight="1">
      <c r="A13" s="45" t="s">
        <v>109</v>
      </c>
      <c r="B13" s="38" t="s">
        <v>192</v>
      </c>
      <c r="C13" s="40">
        <f>+Upitnik!A79</f>
        <v>1</v>
      </c>
      <c r="D13" s="80"/>
    </row>
    <row r="14" spans="1:4" s="34" customFormat="1" ht="39.75" customHeight="1">
      <c r="A14" s="44" t="s">
        <v>145</v>
      </c>
      <c r="B14" s="36" t="s">
        <v>185</v>
      </c>
      <c r="C14" s="40">
        <f>+Upitnik!A92</f>
        <v>1</v>
      </c>
      <c r="D14" s="80"/>
    </row>
    <row r="15" spans="1:4" s="34" customFormat="1" ht="39.75" customHeight="1">
      <c r="A15" s="44" t="s">
        <v>151</v>
      </c>
      <c r="B15" s="36" t="s">
        <v>152</v>
      </c>
      <c r="C15" s="40">
        <f>+Upitnik!A103</f>
        <v>0.9444444444444444</v>
      </c>
      <c r="D15" s="80"/>
    </row>
    <row r="16" spans="1:4" s="34" customFormat="1" ht="39.75" customHeight="1" thickBot="1">
      <c r="A16" s="46" t="s">
        <v>177</v>
      </c>
      <c r="B16" s="41" t="s">
        <v>178</v>
      </c>
      <c r="C16" s="42" t="str">
        <f>+Upitnik!A106</f>
        <v>100%</v>
      </c>
      <c r="D16" s="81"/>
    </row>
    <row r="17" spans="1:4" s="34" customFormat="1" ht="39.75" customHeight="1" thickBot="1">
      <c r="A17" s="117" t="s">
        <v>179</v>
      </c>
      <c r="B17" s="118"/>
      <c r="C17" s="83">
        <f>+Upitnik!C107</f>
        <v>0.9662698412698413</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0">
      <selection activeCell="E14" sqref="E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89" t="s">
        <v>195</v>
      </c>
      <c r="B1" s="90"/>
      <c r="C1" s="90"/>
      <c r="D1" s="90"/>
      <c r="E1" s="90"/>
      <c r="F1" s="90"/>
      <c r="G1" s="90"/>
      <c r="H1" s="103"/>
    </row>
    <row r="2" spans="1:4" s="1" customFormat="1" ht="15" customHeight="1" thickBot="1">
      <c r="A2" s="130"/>
      <c r="B2" s="130"/>
      <c r="C2" s="130"/>
      <c r="D2" s="47"/>
    </row>
    <row r="3" spans="1:4" s="1" customFormat="1" ht="15" customHeight="1">
      <c r="A3" s="122" t="s">
        <v>199</v>
      </c>
      <c r="B3" s="123"/>
      <c r="C3" s="123"/>
      <c r="D3" s="52" t="s">
        <v>248</v>
      </c>
    </row>
    <row r="4" spans="1:4" s="1" customFormat="1" ht="15" customHeight="1">
      <c r="A4" s="120" t="s">
        <v>197</v>
      </c>
      <c r="B4" s="121"/>
      <c r="C4" s="121"/>
      <c r="D4" s="53" t="s">
        <v>249</v>
      </c>
    </row>
    <row r="5" spans="1:4" s="1" customFormat="1" ht="15" customHeight="1">
      <c r="A5" s="120" t="s">
        <v>196</v>
      </c>
      <c r="B5" s="121"/>
      <c r="C5" s="121"/>
      <c r="D5" s="54" t="s">
        <v>250</v>
      </c>
    </row>
    <row r="6" spans="1:4" s="1" customFormat="1" ht="15" customHeight="1">
      <c r="A6" s="120" t="s">
        <v>198</v>
      </c>
      <c r="B6" s="121"/>
      <c r="C6" s="121"/>
      <c r="D6" s="54" t="s">
        <v>250</v>
      </c>
    </row>
    <row r="7" spans="1:4" s="1" customFormat="1" ht="15" customHeight="1">
      <c r="A7" s="120" t="s">
        <v>200</v>
      </c>
      <c r="B7" s="121"/>
      <c r="C7" s="121"/>
      <c r="D7" s="53" t="s">
        <v>251</v>
      </c>
    </row>
    <row r="8" spans="1:4" s="1" customFormat="1" ht="15" customHeight="1">
      <c r="A8" s="120" t="s">
        <v>201</v>
      </c>
      <c r="B8" s="121"/>
      <c r="C8" s="121"/>
      <c r="D8" s="53" t="s">
        <v>252</v>
      </c>
    </row>
    <row r="9" spans="1:4" s="1" customFormat="1" ht="15" customHeight="1">
      <c r="A9" s="124"/>
      <c r="B9" s="125"/>
      <c r="C9" s="126"/>
      <c r="D9" s="54"/>
    </row>
    <row r="10" spans="1:4" s="1" customFormat="1" ht="15" customHeight="1" thickBot="1">
      <c r="A10" s="127"/>
      <c r="B10" s="128"/>
      <c r="C10" s="129"/>
      <c r="D10" s="55"/>
    </row>
    <row r="11" spans="1:4" s="1" customFormat="1" ht="15" customHeight="1" thickBot="1">
      <c r="A11" s="119"/>
      <c r="B11" s="119"/>
      <c r="C11" s="11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59.25" customHeight="1">
      <c r="A13" s="59" t="s">
        <v>150</v>
      </c>
      <c r="B13" s="136" t="s">
        <v>152</v>
      </c>
      <c r="C13" s="131" t="s">
        <v>253</v>
      </c>
      <c r="D13" s="132" t="s">
        <v>254</v>
      </c>
      <c r="E13" s="61"/>
      <c r="F13" s="134" t="s">
        <v>255</v>
      </c>
      <c r="G13" s="133" t="s">
        <v>251</v>
      </c>
      <c r="H13" s="135" t="s">
        <v>256</v>
      </c>
    </row>
    <row r="14" spans="1:8" s="34" customFormat="1" ht="142.5" customHeight="1">
      <c r="A14" s="65" t="s">
        <v>149</v>
      </c>
      <c r="B14" s="66" t="s">
        <v>257</v>
      </c>
      <c r="C14" s="137" t="s">
        <v>258</v>
      </c>
      <c r="D14" s="67" t="s">
        <v>260</v>
      </c>
      <c r="E14" s="62"/>
      <c r="F14" s="134" t="s">
        <v>259</v>
      </c>
      <c r="G14" s="133" t="s">
        <v>252</v>
      </c>
      <c r="H14" s="135" t="s">
        <v>256</v>
      </c>
    </row>
    <row r="15" spans="1:8" s="34" customFormat="1" ht="39.75" customHeight="1">
      <c r="A15" s="65" t="s">
        <v>148</v>
      </c>
      <c r="B15" s="62"/>
      <c r="C15" s="60"/>
      <c r="D15" s="62"/>
      <c r="E15" s="62"/>
      <c r="F15" s="62"/>
      <c r="G15" s="63"/>
      <c r="H15" s="64"/>
    </row>
    <row r="16" spans="1:8" s="34" customFormat="1" ht="39.75" customHeight="1">
      <c r="A16" s="65" t="s">
        <v>147</v>
      </c>
      <c r="B16" s="62"/>
      <c r="C16" s="60"/>
      <c r="D16" s="62"/>
      <c r="E16" s="62"/>
      <c r="F16" s="62"/>
      <c r="G16" s="63"/>
      <c r="H16" s="64"/>
    </row>
    <row r="17" spans="1:8" s="34" customFormat="1" ht="39.75" customHeight="1">
      <c r="A17" s="65" t="s">
        <v>146</v>
      </c>
      <c r="B17" s="67"/>
      <c r="C17" s="60"/>
      <c r="D17" s="62"/>
      <c r="E17" s="62"/>
      <c r="F17" s="62"/>
      <c r="G17" s="63"/>
      <c r="H17" s="64"/>
    </row>
    <row r="18" spans="1:8" s="34" customFormat="1" ht="39.75" customHeight="1">
      <c r="A18" s="65" t="s">
        <v>145</v>
      </c>
      <c r="B18" s="67"/>
      <c r="C18" s="60"/>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Administrator</cp:lastModifiedBy>
  <cp:lastPrinted>2023-08-01T08:05:19Z</cp:lastPrinted>
  <dcterms:created xsi:type="dcterms:W3CDTF">2012-05-21T15:07:27Z</dcterms:created>
  <dcterms:modified xsi:type="dcterms:W3CDTF">2023-08-18T07:06:49Z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