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List1" sheetId="1" r:id="rId1"/>
    <sheet name="List2" sheetId="2" r:id="rId2"/>
    <sheet name="List3" sheetId="3" r:id="rId3"/>
  </sheets>
  <definedNames>
    <definedName name="_xlnm.Print_Area" localSheetId="0">List1!$A$2:$G$276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6" i="1" l="1"/>
  <c r="G93" i="1" l="1"/>
  <c r="G88" i="1"/>
  <c r="G52" i="1"/>
  <c r="G54" i="1" s="1"/>
  <c r="G106" i="1" s="1"/>
  <c r="G8" i="1"/>
  <c r="G9" i="1"/>
  <c r="G13" i="1"/>
  <c r="G17" i="1"/>
  <c r="G27" i="1"/>
  <c r="G31" i="1"/>
  <c r="G35" i="1"/>
  <c r="G42" i="1"/>
  <c r="G61" i="1"/>
  <c r="G65" i="1"/>
  <c r="G69" i="1"/>
  <c r="G78" i="1"/>
  <c r="G80" i="1" s="1"/>
  <c r="G108" i="1" s="1"/>
  <c r="G97" i="1"/>
  <c r="G120" i="1"/>
  <c r="G122" i="1" s="1"/>
  <c r="G211" i="1" s="1"/>
  <c r="G130" i="1"/>
  <c r="G135" i="1"/>
  <c r="G139" i="1"/>
  <c r="G143" i="1"/>
  <c r="G154" i="1"/>
  <c r="G156" i="1" s="1"/>
  <c r="G213" i="1" s="1"/>
  <c r="G165" i="1"/>
  <c r="G169" i="1"/>
  <c r="G173" i="1"/>
  <c r="G177" i="1"/>
  <c r="G181" i="1"/>
  <c r="G186" i="1"/>
  <c r="G190" i="1"/>
  <c r="G194" i="1"/>
  <c r="G199" i="1"/>
  <c r="G204" i="1"/>
  <c r="G44" i="1" l="1"/>
  <c r="G105" i="1" s="1"/>
  <c r="G99" i="1"/>
  <c r="G109" i="1" s="1"/>
  <c r="G145" i="1"/>
  <c r="G212" i="1" s="1"/>
  <c r="G206" i="1"/>
  <c r="G214" i="1" s="1"/>
  <c r="G71" i="1"/>
  <c r="G107" i="1" s="1"/>
  <c r="G19" i="1"/>
  <c r="G104" i="1" s="1"/>
  <c r="G222" i="1" l="1"/>
  <c r="G111" i="1"/>
  <c r="G221" i="1" s="1"/>
  <c r="G224" i="1" l="1"/>
  <c r="G226" i="1" s="1"/>
  <c r="G228" i="1" s="1"/>
</calcChain>
</file>

<file path=xl/sharedStrings.xml><?xml version="1.0" encoding="utf-8"?>
<sst xmlns="http://schemas.openxmlformats.org/spreadsheetml/2006/main" count="243" uniqueCount="150">
  <si>
    <t>kpl</t>
  </si>
  <si>
    <t>1.</t>
  </si>
  <si>
    <t>UKUPNO:</t>
  </si>
  <si>
    <t>2.</t>
  </si>
  <si>
    <t>3.</t>
  </si>
  <si>
    <t>m³</t>
  </si>
  <si>
    <t>m²</t>
  </si>
  <si>
    <t>PRIPREMNI RADOVI</t>
  </si>
  <si>
    <t>pau</t>
  </si>
  <si>
    <t>Geodetski radovi.</t>
  </si>
  <si>
    <t>ZEMLJANI RADOVI</t>
  </si>
  <si>
    <t>m'</t>
  </si>
  <si>
    <t>Iskolčenje trase i svih objekata u trasi i preko trase ceste.</t>
  </si>
  <si>
    <t>Obračun u m' stvarno postavljenih rubnjaka.</t>
  </si>
  <si>
    <t>I.</t>
  </si>
  <si>
    <t>II.</t>
  </si>
  <si>
    <t>III.</t>
  </si>
  <si>
    <t>IV.</t>
  </si>
  <si>
    <t>ZIDARSKI RADOVI</t>
  </si>
  <si>
    <t>4.</t>
  </si>
  <si>
    <t>5.</t>
  </si>
  <si>
    <t>BETONSKI RADOVI</t>
  </si>
  <si>
    <t>V.</t>
  </si>
  <si>
    <t>6.</t>
  </si>
  <si>
    <t>Rad obuhvaća sva geodetska mjerenja koja su u vezi s prijenosom podataka iz projekta na teren i obrnuto, te održavanje svih iskolčenih oznaka na terenu u cijelom razdoblju od početka radova do predaje svih radova investitoru</t>
  </si>
  <si>
    <t>Izrada nosivog sloja od zrnatog kamenog materijala (tampon).</t>
  </si>
  <si>
    <t>Rad obuhvaća dobavu, dopremu, razastiranje i zbijanje zrnatog kamenog materijala (tampona).</t>
  </si>
  <si>
    <t>Obračun u m³ stvarno ugrađenog materijala u zbijenom stanju.</t>
  </si>
  <si>
    <t>Obračun u m³ stvarno izvedenog iskopa u sraslom stanju.</t>
  </si>
  <si>
    <t>Ugradnja tipskih cestovnih betonskih rubnjaka dim. 15×25 cm.</t>
  </si>
  <si>
    <t>kom</t>
  </si>
  <si>
    <t>Obračun paušalno.</t>
  </si>
  <si>
    <t>PRIPREMNI RADOVI, UKUPNO:</t>
  </si>
  <si>
    <t>ZEMLJANI RADOVI, UKUPNO:</t>
  </si>
  <si>
    <t>BETONSKI RADOVI, UKUPNO:</t>
  </si>
  <si>
    <t>ZIDARSKI RADOVI, UKUPNO:</t>
  </si>
  <si>
    <t>Obračun po m² stvarno opločane površine.</t>
  </si>
  <si>
    <t>Rad obuhvaća nabavku, dopremu i ugradnju sloja kamene sitneži debljine 5 cm kao podloge na koju se polažu tlakovice, te sloj kvarcnog pijeska kojim se metlanjem popunjava prostor između ugrađenih tlakovica.</t>
  </si>
  <si>
    <t>SVEUKUPNO:</t>
  </si>
  <si>
    <t>7.</t>
  </si>
  <si>
    <t>Obračun po m'.</t>
  </si>
  <si>
    <t>Obračun po komadu.</t>
  </si>
  <si>
    <t>PDV 25%</t>
  </si>
  <si>
    <t>Privremena regulacija prometa.</t>
  </si>
  <si>
    <t>Rad obuhvaća izradu elaborata privremene regulacije prometa sa svim potrebnim suglasnostima, te nabavu, montažu, održavanje i demontažu privremene signalizacije, opreme i oznaka za osiguranje privremene regulacije prometa za vrijeme izvođenja radova.</t>
  </si>
  <si>
    <t>8.</t>
  </si>
  <si>
    <t>9.</t>
  </si>
  <si>
    <r>
      <t>m</t>
    </r>
    <r>
      <rPr>
        <sz val="10"/>
        <rFont val="Arial"/>
        <family val="2"/>
        <charset val="238"/>
      </rPr>
      <t>²</t>
    </r>
  </si>
  <si>
    <t>10.</t>
  </si>
  <si>
    <t>Zasijecanje asfaltnog kolnika.</t>
  </si>
  <si>
    <t>Rad obuhvaća pravilno strojno zasijecanje asfaltnih slojeva kolnika bez obzira na debljinu, utovar i odvoz na deponiju izvođača.</t>
  </si>
  <si>
    <t>Obračun po m' stvarno zasječenog kolnika.</t>
  </si>
  <si>
    <t>Uređenje temeljnog tla mehaničkim zbijanjem.</t>
  </si>
  <si>
    <t>Rad obuhvaća fino planiranje i mehaničko zbijanje temeljnog tla.</t>
  </si>
  <si>
    <r>
      <t>Obračun po m</t>
    </r>
    <r>
      <rPr>
        <sz val="10"/>
        <rFont val="Arial"/>
        <family val="2"/>
        <charset val="238"/>
      </rPr>
      <t>² stvarno zbijene površine.</t>
    </r>
  </si>
  <si>
    <t>Debljina sloja zrnatog kamenog materijala iznosi</t>
  </si>
  <si>
    <t>- za nogostup 15 cm</t>
  </si>
  <si>
    <t>Rad obuhvaća dobavu i dopremu materijala te ugradnju tipskih cestovnih betonskih rubnjaka dim. 15×25 cm na betonsku podlogu C 12/15, te fugiranje sljubnica cementnim mortom tijekom izrade.</t>
  </si>
  <si>
    <t>Obračun u m³ stvarno ugrađenog betona.</t>
  </si>
  <si>
    <t>Rad obuhvaća iskop temelja, planiranje dna, utovar i odvoz materijala na odlagalište izvođača.</t>
  </si>
  <si>
    <t>Iskop temelja za rubnjake uključen u cijenu.</t>
  </si>
  <si>
    <t>Obračun po kompletu.</t>
  </si>
  <si>
    <t>- kolnička konstrukcija 20 cm</t>
  </si>
  <si>
    <t>VI.</t>
  </si>
  <si>
    <t>ASFALTERSKI RADOVI</t>
  </si>
  <si>
    <t>Asfaltiranje dijela kolnika između zasječenog dijela i rubnjaka.</t>
  </si>
  <si>
    <t>Rad obuhvaća dobavu, dopremu i ugradnju BNS 16 u sloju debljine 6 cm.</t>
  </si>
  <si>
    <r>
      <t>Obračun po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 xml:space="preserve"> stvarno ugrađenog sloja.</t>
    </r>
  </si>
  <si>
    <t>ASFALTERSKI RADOVI, UKUPNO:</t>
  </si>
  <si>
    <t>A)</t>
  </si>
  <si>
    <t>NOGOSTUP</t>
  </si>
  <si>
    <t>Široki iskop u materijalu B kategorije.</t>
  </si>
  <si>
    <t>Rad obuhvaća široki iskop, planiranje dna, utovar i odvoz materijala na odlagalište izvođača.</t>
  </si>
  <si>
    <t>Izrada nasipa od kamenitih materijala iz iskopa.</t>
  </si>
  <si>
    <t>Stavka obuhvaća razastiranje, vlaženje ili sušenje, zbijanje slojeva nasipa, planiranje pokosa nasipa te čišćenje okoline nasipa.</t>
  </si>
  <si>
    <t>Obračun po m³ stvarno ugrađenog i zbijenog nasipa.</t>
  </si>
  <si>
    <t>Obračun po m' stvarno izvedenog rigola.</t>
  </si>
  <si>
    <t>Rad obuhvaća dobavu i dopremu materijala te ugradnju tipskih vrtnih betonskih rubnjaka dim. 8×20 cm na betonsku podlogu C 12/15, te fugiranje sljubnica cementnim mortom tijekom izrade.</t>
  </si>
  <si>
    <t>Ugradnja tipskih vrtnih betonskih rubnjaka dim. 8×20 cm.</t>
  </si>
  <si>
    <t>Izrada betonskih rigola od betona klase C 40/45.</t>
  </si>
  <si>
    <t>Izvedba rigola radi se u kampadama dužine 3 m.</t>
  </si>
  <si>
    <t>Popločavanje nogostupa betonskim opločnicima - tlakovicama debljine 8 cm.</t>
  </si>
  <si>
    <t>OPREMA CESTE</t>
  </si>
  <si>
    <t>Izrada oznaka na kolniku.</t>
  </si>
  <si>
    <t>Rad obuhvaća dobavu i dopremu materijala te izradu oznaka na kolniku.</t>
  </si>
  <si>
    <t>pješački prijelaz</t>
  </si>
  <si>
    <t>OPREMA CESTE, UKUPNO:</t>
  </si>
  <si>
    <t>Iskop temelja za stupove javne rasvjete u materijalu B kategorije.</t>
  </si>
  <si>
    <t>Dimenzije temelja 70×70×85 cm.</t>
  </si>
  <si>
    <t>Iskop rova za polaganje kabela u materijalu B kategorije.</t>
  </si>
  <si>
    <t>Rad obuhvaća iskop rova, planiranje dna, utovar i odvoz materijala na odlagalište izvođača.</t>
  </si>
  <si>
    <t>Dimenzije rova 60×100 cm.</t>
  </si>
  <si>
    <t>Zatrpavanje dna rova sitnim drobljenim kamenim materijalom.</t>
  </si>
  <si>
    <t>Rad obuhvaća dobavu, dopremu, razastiranje, planiranje i zbijanje sitnog kamenog materijala u sloju debljine 30 cm.</t>
  </si>
  <si>
    <t>Zatrpavanje ostatka rova pogodnim materijalom od   iskopa.</t>
  </si>
  <si>
    <t>Rad obuhvaća nasipanje, razastiranje, planiranje i zbijanje pogodnog kamenog materijala od iskopa u slojevima debljine 20 cm.</t>
  </si>
  <si>
    <t>Betoniranje temelja za stupove javne rasvjete.</t>
  </si>
  <si>
    <t>Rad obuhvaća dobavu i dopremu materijala te betoniranje temelja za stupove javne rasvjete betonom C 25/30.</t>
  </si>
  <si>
    <r>
      <t xml:space="preserve">Sva potrebna oplata, ugradnja dvije PVC cijevi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50 mm, dužine 1 m za prolaz kabela, kao i ugradba originalnih sidrenih vijaka uz uporabu šablone uključeni u cijenu.</t>
    </r>
  </si>
  <si>
    <t>MONTERSKI RADOVI</t>
  </si>
  <si>
    <t>Polaganje kabela javne rasvjete PP00-A 5×16 mm²</t>
  </si>
  <si>
    <t>Rad obuhvaća dobavu, dopremu i polaganje kabela javne rasvjete PP00-A 5×16 mm² do razdjelnice.</t>
  </si>
  <si>
    <t>Stupovi se međusobno šivaju kabelom    ulaz/izlaz.</t>
  </si>
  <si>
    <t>Uključen je i kabel za priključak na postojeći stup, kao i spajanje na spojne kutije.</t>
  </si>
  <si>
    <t>Polaganje uzemljivačkog bakrenog užeta Cu 50 mm²</t>
  </si>
  <si>
    <t>Rad obuhvaća dobavu, dopremu i polaganje uzemljivačkog bakrenog užeta Cu 50 mm² iznad kabela javne rasvjete.</t>
  </si>
  <si>
    <t>Postavljanje Gal štitnika.</t>
  </si>
  <si>
    <t>Rad obuhvaća dobavu, dopremu i postavljanje PVC Gal štitnika.</t>
  </si>
  <si>
    <t>Obračun po m'</t>
  </si>
  <si>
    <t>Postavljanje PVC trake upozorenja.</t>
  </si>
  <si>
    <t>Rad obuhvaća dobavu, dopremu i postavljanje PVC trake upozorenja.</t>
  </si>
  <si>
    <r>
      <t xml:space="preserve">Rad obuhvaća dobavu, dopremu i postavljanje rasvjetnog stupa kao SRS B, izrađenog od kvalitetnog pocinčanog lima i zaštićenog od korozije vrućim pocinčavanjem, sa završetkom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60 - 76 mm, sa sidrenim vijcima.</t>
    </r>
  </si>
  <si>
    <t>Šablona za postavljanje sidrenih vijaka uključena u cijenu.</t>
  </si>
  <si>
    <t>Ugradba priključne razdjelnice u stup javne rasvjete.</t>
  </si>
  <si>
    <t>Rad obuhvaća dobavu, dopremu i ugradnju priključne razdjelnice (kabel 16 mm²) sa jednim osiguračem 10 A u stup javne rasvjete.</t>
  </si>
  <si>
    <t>Montaža kabela PGP 3×1,5 mm² u rasvjetnom stupu od razdjelnice do svjetiljke.</t>
  </si>
  <si>
    <r>
      <t>Rad obuhvaća dobavu, dopremu, ugradnju i spajanje kabela PGP 3×1,5 mm</t>
    </r>
    <r>
      <rPr>
        <sz val="10"/>
        <rFont val="Arial"/>
        <family val="2"/>
        <charset val="238"/>
      </rPr>
      <t>² u rasvjetnom stupu od razdjelnice do svjetiljke.</t>
    </r>
  </si>
  <si>
    <t>Izrada uzemljenja stupova javne rasvjete bakrenim užetom Cu 50 mm².</t>
  </si>
  <si>
    <t>Rad obuhvaća dobavu, dopremu i spajanje bakrenog užeta Cu 50 mm² na vijak za uzemljenje u podnožju stupa.</t>
  </si>
  <si>
    <t>Uključeno 1,5 m bakrenog užeta, križna    spojnica 60×60×8 (inox/žica/Cu uže) i stopica Cu/Fe.</t>
  </si>
  <si>
    <t>Ugradba cestovne svjetiljke za javnu rasvjetu, kao ODISSEY 1×100/70 W.</t>
  </si>
  <si>
    <t>Rad obuhvaća dobavu, dopremu, ugradnju i spajanje cestovne svjetiljke za javnu rasvjetu, kao ODISSEY 1×100/70 W, komplet s elektromagnetskom predspojnom napravom, kompenzacijskim kondenzatorima i superpozicijskim propaljivačem.</t>
  </si>
  <si>
    <t>Standardni nagib svjetiljke 0º, mogućnost regulacije rasvjetnog toka (100 W na 70 W), komplet sa žaruljom VTN 100 W.</t>
  </si>
  <si>
    <t>MONTERSKI RADOVI, UKUPNO:</t>
  </si>
  <si>
    <t>B)</t>
  </si>
  <si>
    <t>JAVNA RASVJETA</t>
  </si>
  <si>
    <t>I,</t>
  </si>
  <si>
    <t>Obračun po komadu stvarno demontiranog stupa.</t>
  </si>
  <si>
    <t>Demontaža postojećih stupova javne rasvjete.</t>
  </si>
  <si>
    <t>Rad obuhvaća demontiranje postojećih stupova javne rasvjete, strojno rušenje postojećeg betonskog temelja, demontažu svjetiljke bez oštećenja radi ponovne montaže, zatrpavanje  jame betonskog temelja materijalom iz iskopa,    te utovar i odvoz materijala na deponiju    izvođača.</t>
  </si>
  <si>
    <t>Obračun po komadu stvarno montiranog stupa.</t>
  </si>
  <si>
    <t>Montaža ranije demontiranih rasvjetnih stupova.</t>
  </si>
  <si>
    <t>Rad obuhvaća prijevoz i montažu rasvjetnog   stupa na temelj, centriranje stupa, te sav rad, potrebnu opremu i materijal potrebne za montažu stupa.</t>
  </si>
  <si>
    <t>Postavljanje novih rasvjetnih stupova kao SRS B, visine 6 m.</t>
  </si>
  <si>
    <t>REKAPITULACIJA NOGOSTUP</t>
  </si>
  <si>
    <t>NOGOSTUP, UKUPNO:</t>
  </si>
  <si>
    <t>REKAPITULACIJA JAVNA RASVJETA</t>
  </si>
  <si>
    <t>JAVNA RASVJETA, UKUPNO:</t>
  </si>
  <si>
    <t>UKUPNA REKAPITULACIJA</t>
  </si>
  <si>
    <t>Stavka obuhvaća pripremu i zbijanje podloge, izradu potrebne oplate, dobavu i dopremu betona te betoniranje rigola s potrebnim poprečnim nagibom i uzdužnim padom, prema detalju iz projekta.</t>
  </si>
  <si>
    <t>Postavljanje prometnih znakova.</t>
  </si>
  <si>
    <t>Rad obuhvaća dobavu i dopremu materijala, izradu betonskog temelja te postavljanje stupa i prometnog znaka.</t>
  </si>
  <si>
    <t>Obračun po komadu postavljenog znaka zajedno sa stupom i temeljem.</t>
  </si>
  <si>
    <t>obilježen pješački prijelaz (C02)</t>
  </si>
  <si>
    <t>obilježen pješački prijelaz (A33)</t>
  </si>
  <si>
    <t>TROŠKOVNIK</t>
  </si>
  <si>
    <t>Jed. mjere</t>
  </si>
  <si>
    <t>Količina</t>
  </si>
  <si>
    <t>Jed. cijena</t>
  </si>
  <si>
    <t>Ukupna cijena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</si>
</sst>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Border="0"/>
    <xf numFmtId="0" fontId="2" fillId="0" borderId="0" applyNumberFormat="0" applyFont="0" applyFill="0" applyBorder="0" applyAlignment="0" applyProtection="0">
      <alignment vertical="top"/>
    </xf>
    <xf numFmtId="0" fontId="2" fillId="0" borderId="0"/>
  </cellStyleXfs>
  <cellXfs count="41">
    <xf numFmtId="0" fontId="0" fillId="0" borderId="0" xfId="0"/>
    <xf numFmtId="0" fontId="0" fillId="0" borderId="0" xfId="0" applyAlignment="1">
      <alignment horizontal="justify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quotePrefix="1" applyFont="1" applyAlignment="1">
      <alignment horizontal="justify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justify" wrapText="1"/>
    </xf>
    <xf numFmtId="4" fontId="2" fillId="0" borderId="0" xfId="0" applyNumberFormat="1" applyFont="1" applyAlignment="1">
      <alignment horizontal="justify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49" fontId="0" fillId="0" borderId="0" xfId="0" applyNumberFormat="1" applyBorder="1" applyAlignment="1">
      <alignment horizontal="right" vertical="top"/>
    </xf>
    <xf numFmtId="0" fontId="2" fillId="0" borderId="0" xfId="0" applyNumberFormat="1" applyFont="1" applyFill="1" applyAlignment="1" applyProtection="1">
      <alignment horizontal="justify" vertical="top" wrapText="1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49" fontId="2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2" fillId="0" borderId="0" xfId="2" applyNumberFormat="1" applyFont="1" applyFill="1" applyAlignment="1" applyProtection="1">
      <alignment horizontal="justify" vertical="top" wrapText="1"/>
    </xf>
    <xf numFmtId="4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 applyAlignment="1">
      <alignment horizontal="justify" wrapText="1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_UGOVORNI TROŠKOVNIK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showZeros="0" tabSelected="1" topLeftCell="A203" zoomScaleNormal="100" zoomScaleSheetLayoutView="100" workbookViewId="0">
      <selection activeCell="G216" sqref="G216"/>
    </sheetView>
  </sheetViews>
  <sheetFormatPr defaultRowHeight="12.75" x14ac:dyDescent="0.2"/>
  <cols>
    <col min="1" max="1" width="5.5703125" style="9" bestFit="1" customWidth="1"/>
    <col min="2" max="2" width="42.140625" style="1" bestFit="1" customWidth="1"/>
    <col min="3" max="3" width="2.42578125" bestFit="1" customWidth="1"/>
    <col min="4" max="4" width="10.140625" style="2" customWidth="1"/>
    <col min="5" max="5" width="9.140625" style="3" bestFit="1"/>
    <col min="6" max="6" width="11.28515625" style="3" customWidth="1"/>
    <col min="7" max="7" width="15.140625" style="3" bestFit="1" customWidth="1"/>
    <col min="8" max="9" width="10.140625" bestFit="1" customWidth="1"/>
    <col min="11" max="11" width="11.7109375" bestFit="1" customWidth="1"/>
  </cols>
  <sheetData>
    <row r="1" spans="1:7" x14ac:dyDescent="0.2">
      <c r="B1" s="5" t="s">
        <v>145</v>
      </c>
      <c r="D1" s="12" t="s">
        <v>146</v>
      </c>
      <c r="E1" s="19" t="s">
        <v>147</v>
      </c>
      <c r="F1" s="19" t="s">
        <v>148</v>
      </c>
      <c r="G1" s="19" t="s">
        <v>149</v>
      </c>
    </row>
    <row r="2" spans="1:7" s="6" customFormat="1" x14ac:dyDescent="0.2">
      <c r="A2" s="8" t="s">
        <v>69</v>
      </c>
      <c r="B2" s="5" t="s">
        <v>70</v>
      </c>
      <c r="D2" s="4"/>
      <c r="E2" s="7"/>
      <c r="F2" s="7"/>
      <c r="G2" s="7"/>
    </row>
    <row r="4" spans="1:7" s="6" customFormat="1" x14ac:dyDescent="0.2">
      <c r="A4" s="8" t="s">
        <v>14</v>
      </c>
      <c r="B4" s="5" t="s">
        <v>7</v>
      </c>
      <c r="D4" s="4"/>
      <c r="E4" s="7"/>
      <c r="F4" s="7"/>
      <c r="G4" s="7"/>
    </row>
    <row r="6" spans="1:7" x14ac:dyDescent="0.2">
      <c r="A6" s="9" t="s">
        <v>1</v>
      </c>
      <c r="B6" s="1" t="s">
        <v>9</v>
      </c>
    </row>
    <row r="7" spans="1:7" ht="25.5" x14ac:dyDescent="0.2">
      <c r="B7" s="1" t="s">
        <v>12</v>
      </c>
    </row>
    <row r="8" spans="1:7" ht="63.75" x14ac:dyDescent="0.2">
      <c r="B8" s="1" t="s">
        <v>24</v>
      </c>
      <c r="G8" s="3">
        <f>E8*F8</f>
        <v>0</v>
      </c>
    </row>
    <row r="9" spans="1:7" x14ac:dyDescent="0.2">
      <c r="B9" s="1" t="s">
        <v>31</v>
      </c>
      <c r="D9" s="2" t="s">
        <v>8</v>
      </c>
      <c r="E9" s="3">
        <v>1</v>
      </c>
      <c r="F9" s="3">
        <v>0</v>
      </c>
      <c r="G9" s="3">
        <f>E9*F9</f>
        <v>0</v>
      </c>
    </row>
    <row r="11" spans="1:7" x14ac:dyDescent="0.2">
      <c r="A11" s="9" t="s">
        <v>3</v>
      </c>
      <c r="B11" s="1" t="s">
        <v>43</v>
      </c>
    </row>
    <row r="12" spans="1:7" ht="76.5" x14ac:dyDescent="0.2">
      <c r="B12" s="1" t="s">
        <v>44</v>
      </c>
    </row>
    <row r="13" spans="1:7" x14ac:dyDescent="0.2">
      <c r="B13" s="1" t="s">
        <v>31</v>
      </c>
      <c r="D13" s="2" t="s">
        <v>8</v>
      </c>
      <c r="E13" s="3">
        <v>1</v>
      </c>
      <c r="F13" s="3">
        <v>0</v>
      </c>
      <c r="G13" s="3">
        <f>E13*F13</f>
        <v>0</v>
      </c>
    </row>
    <row r="15" spans="1:7" x14ac:dyDescent="0.2">
      <c r="A15" s="10" t="s">
        <v>4</v>
      </c>
      <c r="B15" s="11" t="s">
        <v>49</v>
      </c>
      <c r="C15" s="13"/>
      <c r="D15" s="12"/>
    </row>
    <row r="16" spans="1:7" ht="38.25" x14ac:dyDescent="0.2">
      <c r="A16" s="10"/>
      <c r="B16" s="11" t="s">
        <v>50</v>
      </c>
      <c r="C16" s="13"/>
      <c r="D16" s="12"/>
    </row>
    <row r="17" spans="1:7" x14ac:dyDescent="0.2">
      <c r="A17" s="10"/>
      <c r="B17" s="11" t="s">
        <v>51</v>
      </c>
      <c r="C17" s="13"/>
      <c r="D17" s="12" t="s">
        <v>11</v>
      </c>
      <c r="E17" s="3">
        <v>285</v>
      </c>
      <c r="F17" s="3">
        <v>0</v>
      </c>
      <c r="G17" s="3">
        <f>E17*F17</f>
        <v>0</v>
      </c>
    </row>
    <row r="19" spans="1:7" s="6" customFormat="1" x14ac:dyDescent="0.2">
      <c r="A19" s="8"/>
      <c r="B19" s="5" t="s">
        <v>32</v>
      </c>
      <c r="D19" s="4"/>
      <c r="E19" s="7"/>
      <c r="F19" s="7"/>
      <c r="G19" s="7">
        <f>SUM(G6:G18)</f>
        <v>0</v>
      </c>
    </row>
    <row r="20" spans="1:7" s="6" customFormat="1" x14ac:dyDescent="0.2">
      <c r="A20" s="8"/>
      <c r="B20" s="5"/>
      <c r="D20" s="4"/>
      <c r="E20" s="7"/>
      <c r="F20" s="7"/>
      <c r="G20" s="7"/>
    </row>
    <row r="22" spans="1:7" s="6" customFormat="1" x14ac:dyDescent="0.2">
      <c r="A22" s="8" t="s">
        <v>15</v>
      </c>
      <c r="B22" s="5" t="s">
        <v>10</v>
      </c>
      <c r="D22" s="4"/>
      <c r="E22" s="7"/>
      <c r="F22" s="7"/>
      <c r="G22" s="7"/>
    </row>
    <row r="24" spans="1:7" x14ac:dyDescent="0.2">
      <c r="A24" s="9" t="s">
        <v>1</v>
      </c>
      <c r="B24" s="11" t="s">
        <v>71</v>
      </c>
    </row>
    <row r="25" spans="1:7" ht="25.5" x14ac:dyDescent="0.2">
      <c r="B25" s="11" t="s">
        <v>72</v>
      </c>
    </row>
    <row r="26" spans="1:7" x14ac:dyDescent="0.2">
      <c r="B26" s="11" t="s">
        <v>60</v>
      </c>
    </row>
    <row r="27" spans="1:7" ht="25.5" x14ac:dyDescent="0.2">
      <c r="B27" s="1" t="s">
        <v>28</v>
      </c>
      <c r="D27" s="2" t="s">
        <v>5</v>
      </c>
      <c r="E27" s="3">
        <v>590</v>
      </c>
      <c r="F27" s="3">
        <v>0</v>
      </c>
      <c r="G27" s="3">
        <f>E27*F27</f>
        <v>0</v>
      </c>
    </row>
    <row r="29" spans="1:7" x14ac:dyDescent="0.2">
      <c r="A29" s="10" t="s">
        <v>3</v>
      </c>
      <c r="B29" s="11" t="s">
        <v>52</v>
      </c>
    </row>
    <row r="30" spans="1:7" ht="25.5" x14ac:dyDescent="0.2">
      <c r="B30" s="11" t="s">
        <v>53</v>
      </c>
    </row>
    <row r="31" spans="1:7" x14ac:dyDescent="0.2">
      <c r="B31" s="11" t="s">
        <v>54</v>
      </c>
      <c r="D31" s="12" t="s">
        <v>47</v>
      </c>
      <c r="E31" s="3">
        <v>608</v>
      </c>
      <c r="F31" s="3">
        <v>0</v>
      </c>
      <c r="G31" s="3">
        <f>E31*F31</f>
        <v>0</v>
      </c>
    </row>
    <row r="32" spans="1:7" x14ac:dyDescent="0.2">
      <c r="B32" s="11"/>
      <c r="D32" s="12"/>
    </row>
    <row r="33" spans="1:7" s="18" customFormat="1" x14ac:dyDescent="0.2">
      <c r="A33" s="16" t="s">
        <v>4</v>
      </c>
      <c r="B33" s="17" t="s">
        <v>73</v>
      </c>
      <c r="D33" s="19"/>
      <c r="E33" s="15"/>
      <c r="F33" s="20"/>
      <c r="G33" s="15"/>
    </row>
    <row r="34" spans="1:7" s="18" customFormat="1" ht="38.25" x14ac:dyDescent="0.2">
      <c r="A34" s="16"/>
      <c r="B34" s="17" t="s">
        <v>74</v>
      </c>
      <c r="D34" s="19"/>
      <c r="E34" s="15"/>
      <c r="F34" s="20"/>
      <c r="G34" s="15"/>
    </row>
    <row r="35" spans="1:7" s="18" customFormat="1" ht="25.5" x14ac:dyDescent="0.2">
      <c r="A35" s="16"/>
      <c r="B35" s="17" t="s">
        <v>75</v>
      </c>
      <c r="D35" s="19" t="s">
        <v>5</v>
      </c>
      <c r="E35" s="15">
        <v>90</v>
      </c>
      <c r="F35" s="20">
        <v>0</v>
      </c>
      <c r="G35" s="15">
        <f>E35*F35</f>
        <v>0</v>
      </c>
    </row>
    <row r="37" spans="1:7" ht="25.5" x14ac:dyDescent="0.2">
      <c r="A37" s="10" t="s">
        <v>19</v>
      </c>
      <c r="B37" s="1" t="s">
        <v>25</v>
      </c>
    </row>
    <row r="38" spans="1:7" ht="25.5" x14ac:dyDescent="0.2">
      <c r="B38" s="1" t="s">
        <v>26</v>
      </c>
    </row>
    <row r="39" spans="1:7" x14ac:dyDescent="0.2">
      <c r="B39" s="11" t="s">
        <v>55</v>
      </c>
    </row>
    <row r="40" spans="1:7" x14ac:dyDescent="0.2">
      <c r="B40" s="14" t="s">
        <v>62</v>
      </c>
    </row>
    <row r="41" spans="1:7" x14ac:dyDescent="0.2">
      <c r="B41" s="14" t="s">
        <v>56</v>
      </c>
    </row>
    <row r="42" spans="1:7" ht="25.5" x14ac:dyDescent="0.2">
      <c r="B42" s="1" t="s">
        <v>27</v>
      </c>
      <c r="D42" s="2" t="s">
        <v>5</v>
      </c>
      <c r="E42" s="3">
        <v>75</v>
      </c>
      <c r="F42" s="3">
        <v>0</v>
      </c>
      <c r="G42" s="3">
        <f>E42*F42</f>
        <v>0</v>
      </c>
    </row>
    <row r="44" spans="1:7" s="6" customFormat="1" x14ac:dyDescent="0.2">
      <c r="A44" s="8"/>
      <c r="B44" s="5" t="s">
        <v>33</v>
      </c>
      <c r="D44" s="4"/>
      <c r="E44" s="7"/>
      <c r="F44" s="7"/>
      <c r="G44" s="7">
        <f>SUM(G24:G43)</f>
        <v>0</v>
      </c>
    </row>
    <row r="45" spans="1:7" s="6" customFormat="1" x14ac:dyDescent="0.2">
      <c r="A45" s="8"/>
      <c r="B45" s="5"/>
      <c r="D45" s="4"/>
      <c r="E45" s="7"/>
      <c r="F45" s="7"/>
      <c r="G45" s="7"/>
    </row>
    <row r="47" spans="1:7" s="6" customFormat="1" x14ac:dyDescent="0.2">
      <c r="A47" s="8" t="s">
        <v>16</v>
      </c>
      <c r="B47" s="5" t="s">
        <v>21</v>
      </c>
      <c r="D47" s="4"/>
      <c r="E47" s="7"/>
      <c r="F47" s="7"/>
      <c r="G47" s="7"/>
    </row>
    <row r="49" spans="1:7" s="18" customFormat="1" x14ac:dyDescent="0.2">
      <c r="A49" s="16" t="s">
        <v>1</v>
      </c>
      <c r="B49" s="17" t="s">
        <v>79</v>
      </c>
      <c r="D49" s="19"/>
      <c r="E49" s="15"/>
      <c r="F49" s="20"/>
      <c r="G49" s="15"/>
    </row>
    <row r="50" spans="1:7" s="18" customFormat="1" ht="63.75" x14ac:dyDescent="0.2">
      <c r="A50" s="16"/>
      <c r="B50" s="17" t="s">
        <v>139</v>
      </c>
      <c r="D50" s="19"/>
      <c r="E50" s="15"/>
      <c r="F50" s="20"/>
      <c r="G50" s="15"/>
    </row>
    <row r="51" spans="1:7" s="18" customFormat="1" x14ac:dyDescent="0.2">
      <c r="A51" s="16"/>
      <c r="B51" s="17" t="s">
        <v>80</v>
      </c>
      <c r="D51" s="19"/>
      <c r="E51" s="15"/>
      <c r="F51" s="20"/>
      <c r="G51" s="15"/>
    </row>
    <row r="52" spans="1:7" s="18" customFormat="1" x14ac:dyDescent="0.2">
      <c r="A52" s="16"/>
      <c r="B52" s="17" t="s">
        <v>76</v>
      </c>
      <c r="D52" s="19" t="s">
        <v>11</v>
      </c>
      <c r="E52" s="15">
        <v>252</v>
      </c>
      <c r="F52" s="20">
        <v>0</v>
      </c>
      <c r="G52" s="15">
        <f>E52*F52</f>
        <v>0</v>
      </c>
    </row>
    <row r="53" spans="1:7" x14ac:dyDescent="0.2">
      <c r="A53" s="10"/>
      <c r="B53" s="11"/>
    </row>
    <row r="54" spans="1:7" s="6" customFormat="1" x14ac:dyDescent="0.2">
      <c r="A54" s="8"/>
      <c r="B54" s="5" t="s">
        <v>34</v>
      </c>
      <c r="D54" s="4"/>
      <c r="E54" s="7"/>
      <c r="F54" s="7"/>
      <c r="G54" s="7">
        <f>SUM(G50:G53)</f>
        <v>0</v>
      </c>
    </row>
    <row r="55" spans="1:7" x14ac:dyDescent="0.2">
      <c r="A55" s="10"/>
      <c r="B55" s="11"/>
      <c r="D55" s="12"/>
    </row>
    <row r="57" spans="1:7" s="6" customFormat="1" x14ac:dyDescent="0.2">
      <c r="A57" s="8" t="s">
        <v>17</v>
      </c>
      <c r="B57" s="5" t="s">
        <v>18</v>
      </c>
      <c r="D57" s="4"/>
      <c r="E57" s="7"/>
      <c r="F57" s="7"/>
      <c r="G57" s="7"/>
    </row>
    <row r="59" spans="1:7" ht="25.5" x14ac:dyDescent="0.2">
      <c r="A59" s="9" t="s">
        <v>1</v>
      </c>
      <c r="B59" s="1" t="s">
        <v>29</v>
      </c>
    </row>
    <row r="60" spans="1:7" ht="63.75" x14ac:dyDescent="0.2">
      <c r="B60" s="11" t="s">
        <v>57</v>
      </c>
    </row>
    <row r="61" spans="1:7" x14ac:dyDescent="0.2">
      <c r="B61" s="1" t="s">
        <v>13</v>
      </c>
      <c r="D61" s="2" t="s">
        <v>11</v>
      </c>
      <c r="E61" s="3">
        <v>43</v>
      </c>
      <c r="F61" s="3">
        <v>0</v>
      </c>
      <c r="G61" s="3">
        <f>E61*F61</f>
        <v>0</v>
      </c>
    </row>
    <row r="63" spans="1:7" ht="25.5" x14ac:dyDescent="0.2">
      <c r="A63" s="10" t="s">
        <v>3</v>
      </c>
      <c r="B63" s="11" t="s">
        <v>78</v>
      </c>
    </row>
    <row r="64" spans="1:7" ht="63.75" x14ac:dyDescent="0.2">
      <c r="B64" s="11" t="s">
        <v>77</v>
      </c>
    </row>
    <row r="65" spans="1:7" x14ac:dyDescent="0.2">
      <c r="B65" s="1" t="s">
        <v>13</v>
      </c>
      <c r="D65" s="2" t="s">
        <v>11</v>
      </c>
      <c r="E65" s="3">
        <v>295</v>
      </c>
      <c r="F65" s="3">
        <v>0</v>
      </c>
      <c r="G65" s="3">
        <f>E65*F65</f>
        <v>0</v>
      </c>
    </row>
    <row r="67" spans="1:7" ht="25.5" x14ac:dyDescent="0.2">
      <c r="A67" s="10" t="s">
        <v>4</v>
      </c>
      <c r="B67" s="17" t="s">
        <v>81</v>
      </c>
    </row>
    <row r="68" spans="1:7" ht="63.75" x14ac:dyDescent="0.2">
      <c r="B68" s="1" t="s">
        <v>37</v>
      </c>
    </row>
    <row r="69" spans="1:7" x14ac:dyDescent="0.2">
      <c r="B69" s="1" t="s">
        <v>36</v>
      </c>
      <c r="D69" s="2" t="s">
        <v>6</v>
      </c>
      <c r="E69" s="3">
        <v>470</v>
      </c>
      <c r="F69" s="3">
        <v>0</v>
      </c>
      <c r="G69" s="3">
        <f>E69*F69</f>
        <v>0</v>
      </c>
    </row>
    <row r="71" spans="1:7" s="6" customFormat="1" x14ac:dyDescent="0.2">
      <c r="A71" s="8"/>
      <c r="B71" s="5" t="s">
        <v>35</v>
      </c>
      <c r="D71" s="4"/>
      <c r="E71" s="7"/>
      <c r="F71" s="7"/>
      <c r="G71" s="7">
        <f>SUM(G59:G70)</f>
        <v>0</v>
      </c>
    </row>
    <row r="72" spans="1:7" s="6" customFormat="1" x14ac:dyDescent="0.2">
      <c r="A72" s="8"/>
      <c r="B72" s="5"/>
      <c r="D72" s="4"/>
      <c r="E72" s="7"/>
      <c r="F72" s="7"/>
      <c r="G72" s="7"/>
    </row>
    <row r="73" spans="1:7" s="6" customFormat="1" x14ac:dyDescent="0.2">
      <c r="A73" s="8"/>
      <c r="B73" s="5"/>
      <c r="D73" s="4"/>
      <c r="E73" s="7"/>
      <c r="F73" s="7"/>
      <c r="G73" s="7"/>
    </row>
    <row r="74" spans="1:7" s="6" customFormat="1" x14ac:dyDescent="0.2">
      <c r="A74" s="8" t="s">
        <v>22</v>
      </c>
      <c r="B74" s="5" t="s">
        <v>64</v>
      </c>
      <c r="D74" s="4"/>
      <c r="E74" s="7"/>
      <c r="F74" s="7"/>
      <c r="G74" s="7"/>
    </row>
    <row r="75" spans="1:7" s="6" customFormat="1" x14ac:dyDescent="0.2">
      <c r="A75" s="8"/>
      <c r="B75" s="5"/>
      <c r="D75" s="4"/>
      <c r="E75" s="7"/>
      <c r="F75" s="7"/>
      <c r="G75" s="7"/>
    </row>
    <row r="76" spans="1:7" s="13" customFormat="1" ht="25.5" x14ac:dyDescent="0.2">
      <c r="A76" s="10" t="s">
        <v>1</v>
      </c>
      <c r="B76" s="11" t="s">
        <v>65</v>
      </c>
      <c r="D76" s="12"/>
      <c r="E76" s="15"/>
      <c r="F76" s="15"/>
      <c r="G76" s="15"/>
    </row>
    <row r="77" spans="1:7" s="13" customFormat="1" ht="25.5" x14ac:dyDescent="0.2">
      <c r="A77" s="10"/>
      <c r="B77" s="11" t="s">
        <v>66</v>
      </c>
      <c r="D77" s="12"/>
      <c r="E77" s="15"/>
      <c r="F77" s="15"/>
      <c r="G77" s="15"/>
    </row>
    <row r="78" spans="1:7" s="13" customFormat="1" x14ac:dyDescent="0.2">
      <c r="A78" s="10"/>
      <c r="B78" s="11" t="s">
        <v>67</v>
      </c>
      <c r="D78" s="2" t="s">
        <v>6</v>
      </c>
      <c r="E78" s="15">
        <v>150</v>
      </c>
      <c r="F78" s="15">
        <v>0</v>
      </c>
      <c r="G78" s="15">
        <f>E78*F78</f>
        <v>0</v>
      </c>
    </row>
    <row r="79" spans="1:7" s="13" customFormat="1" x14ac:dyDescent="0.2">
      <c r="A79" s="10"/>
      <c r="B79" s="11"/>
      <c r="D79" s="12"/>
      <c r="E79" s="15"/>
      <c r="F79" s="15"/>
      <c r="G79" s="15"/>
    </row>
    <row r="80" spans="1:7" s="6" customFormat="1" x14ac:dyDescent="0.2">
      <c r="A80" s="8"/>
      <c r="B80" s="5" t="s">
        <v>68</v>
      </c>
      <c r="D80" s="4"/>
      <c r="E80" s="7"/>
      <c r="F80" s="7"/>
      <c r="G80" s="7">
        <f>SUM(G78:G79)</f>
        <v>0</v>
      </c>
    </row>
    <row r="81" spans="1:7" s="13" customFormat="1" x14ac:dyDescent="0.2">
      <c r="A81" s="10"/>
      <c r="B81" s="11"/>
      <c r="D81" s="12"/>
      <c r="E81" s="15"/>
      <c r="F81" s="15"/>
      <c r="G81" s="15"/>
    </row>
    <row r="82" spans="1:7" s="13" customFormat="1" x14ac:dyDescent="0.2">
      <c r="A82" s="10"/>
      <c r="B82" s="11"/>
      <c r="D82" s="12"/>
      <c r="E82" s="15"/>
      <c r="F82" s="15"/>
      <c r="G82" s="15"/>
    </row>
    <row r="83" spans="1:7" s="6" customFormat="1" x14ac:dyDescent="0.2">
      <c r="A83" s="8" t="s">
        <v>63</v>
      </c>
      <c r="B83" s="5" t="s">
        <v>82</v>
      </c>
      <c r="D83" s="4"/>
      <c r="E83" s="7"/>
      <c r="F83" s="7"/>
      <c r="G83" s="7"/>
    </row>
    <row r="84" spans="1:7" s="6" customFormat="1" x14ac:dyDescent="0.2">
      <c r="A84" s="8"/>
      <c r="B84" s="5"/>
      <c r="D84" s="4"/>
      <c r="E84" s="7"/>
      <c r="F84" s="7"/>
      <c r="G84" s="7"/>
    </row>
    <row r="85" spans="1:7" s="23" customFormat="1" x14ac:dyDescent="0.2">
      <c r="A85" s="35" t="s">
        <v>1</v>
      </c>
      <c r="B85" s="36" t="s">
        <v>140</v>
      </c>
      <c r="D85" s="37"/>
      <c r="E85" s="38"/>
      <c r="F85" s="39"/>
      <c r="G85" s="25"/>
    </row>
    <row r="86" spans="1:7" s="23" customFormat="1" ht="38.25" x14ac:dyDescent="0.2">
      <c r="A86" s="35"/>
      <c r="B86" s="36" t="s">
        <v>141</v>
      </c>
      <c r="D86" s="37"/>
      <c r="E86" s="38"/>
      <c r="F86" s="39"/>
      <c r="G86" s="25"/>
    </row>
    <row r="87" spans="1:7" s="23" customFormat="1" ht="25.5" x14ac:dyDescent="0.2">
      <c r="A87" s="35"/>
      <c r="B87" s="36" t="s">
        <v>142</v>
      </c>
      <c r="D87" s="37"/>
      <c r="E87" s="38"/>
      <c r="F87" s="39"/>
      <c r="G87" s="25"/>
    </row>
    <row r="88" spans="1:7" s="23" customFormat="1" x14ac:dyDescent="0.2">
      <c r="A88" s="35"/>
      <c r="B88" s="36" t="s">
        <v>143</v>
      </c>
      <c r="D88" s="37" t="s">
        <v>30</v>
      </c>
      <c r="E88" s="40">
        <v>2</v>
      </c>
      <c r="F88" s="39">
        <v>0</v>
      </c>
      <c r="G88" s="40">
        <f t="shared" ref="G88" si="0">E88*F88</f>
        <v>0</v>
      </c>
    </row>
    <row r="89" spans="1:7" s="23" customFormat="1" x14ac:dyDescent="0.2">
      <c r="A89" s="35"/>
      <c r="B89" s="36"/>
      <c r="D89" s="37"/>
      <c r="E89" s="40"/>
      <c r="F89" s="39"/>
      <c r="G89" s="40"/>
    </row>
    <row r="90" spans="1:7" s="23" customFormat="1" x14ac:dyDescent="0.2">
      <c r="A90" s="35" t="s">
        <v>3</v>
      </c>
      <c r="B90" s="36" t="s">
        <v>140</v>
      </c>
      <c r="D90" s="37"/>
      <c r="E90" s="38"/>
      <c r="F90" s="39"/>
      <c r="G90" s="25"/>
    </row>
    <row r="91" spans="1:7" s="23" customFormat="1" ht="38.25" x14ac:dyDescent="0.2">
      <c r="A91" s="35"/>
      <c r="B91" s="36" t="s">
        <v>141</v>
      </c>
      <c r="D91" s="37"/>
      <c r="E91" s="38"/>
      <c r="F91" s="39"/>
      <c r="G91" s="25"/>
    </row>
    <row r="92" spans="1:7" ht="25.5" x14ac:dyDescent="0.2">
      <c r="A92" s="35"/>
      <c r="B92" s="36" t="s">
        <v>142</v>
      </c>
      <c r="C92" s="23"/>
      <c r="D92" s="37"/>
      <c r="E92" s="38"/>
      <c r="F92" s="39"/>
      <c r="G92" s="25"/>
    </row>
    <row r="93" spans="1:7" s="18" customFormat="1" x14ac:dyDescent="0.2">
      <c r="A93" s="35"/>
      <c r="B93" s="36" t="s">
        <v>144</v>
      </c>
      <c r="C93" s="23"/>
      <c r="D93" s="37" t="s">
        <v>30</v>
      </c>
      <c r="E93" s="40">
        <v>2</v>
      </c>
      <c r="F93" s="39">
        <v>0</v>
      </c>
      <c r="G93" s="40">
        <f t="shared" ref="G93" si="1">E93*F93</f>
        <v>0</v>
      </c>
    </row>
    <row r="94" spans="1:7" s="18" customFormat="1" x14ac:dyDescent="0.2">
      <c r="A94" s="35"/>
      <c r="B94" s="36"/>
      <c r="C94" s="23"/>
      <c r="D94" s="37"/>
      <c r="E94" s="40"/>
      <c r="F94" s="39"/>
      <c r="G94" s="40"/>
    </row>
    <row r="95" spans="1:7" s="6" customFormat="1" x14ac:dyDescent="0.2">
      <c r="A95" s="16" t="s">
        <v>4</v>
      </c>
      <c r="B95" s="17" t="s">
        <v>83</v>
      </c>
      <c r="C95" s="18"/>
      <c r="D95" s="19"/>
      <c r="E95" s="15"/>
      <c r="F95" s="20"/>
      <c r="G95" s="15"/>
    </row>
    <row r="96" spans="1:7" s="6" customFormat="1" ht="25.5" x14ac:dyDescent="0.2">
      <c r="A96" s="16"/>
      <c r="B96" s="17" t="s">
        <v>84</v>
      </c>
      <c r="C96" s="18"/>
      <c r="D96" s="19"/>
      <c r="E96" s="15"/>
      <c r="F96" s="20"/>
      <c r="G96" s="15"/>
    </row>
    <row r="97" spans="1:7" x14ac:dyDescent="0.2">
      <c r="A97" s="16"/>
      <c r="B97" s="17" t="s">
        <v>85</v>
      </c>
      <c r="C97" s="18"/>
      <c r="D97" s="19" t="s">
        <v>6</v>
      </c>
      <c r="E97" s="15">
        <v>21</v>
      </c>
      <c r="F97" s="20">
        <v>0</v>
      </c>
      <c r="G97" s="15">
        <f>E97*F97</f>
        <v>0</v>
      </c>
    </row>
    <row r="99" spans="1:7" x14ac:dyDescent="0.2">
      <c r="A99" s="8"/>
      <c r="B99" s="5" t="s">
        <v>86</v>
      </c>
      <c r="C99" s="6"/>
      <c r="D99" s="4"/>
      <c r="E99" s="7"/>
      <c r="F99" s="7"/>
      <c r="G99" s="7">
        <f>SUM(G85:G98)</f>
        <v>0</v>
      </c>
    </row>
    <row r="100" spans="1:7" x14ac:dyDescent="0.2">
      <c r="A100" s="8"/>
      <c r="B100" s="5"/>
      <c r="C100" s="6"/>
      <c r="D100" s="4"/>
      <c r="E100" s="7"/>
      <c r="F100" s="7"/>
      <c r="G100" s="7"/>
    </row>
    <row r="102" spans="1:7" x14ac:dyDescent="0.2">
      <c r="B102" s="5" t="s">
        <v>134</v>
      </c>
    </row>
    <row r="104" spans="1:7" x14ac:dyDescent="0.2">
      <c r="A104" s="9" t="s">
        <v>14</v>
      </c>
      <c r="B104" s="1" t="s">
        <v>7</v>
      </c>
      <c r="G104" s="3">
        <f>G19</f>
        <v>0</v>
      </c>
    </row>
    <row r="105" spans="1:7" x14ac:dyDescent="0.2">
      <c r="A105" s="9" t="s">
        <v>15</v>
      </c>
      <c r="B105" s="1" t="s">
        <v>10</v>
      </c>
      <c r="G105" s="3">
        <f>G44</f>
        <v>0</v>
      </c>
    </row>
    <row r="106" spans="1:7" x14ac:dyDescent="0.2">
      <c r="A106" s="9" t="s">
        <v>16</v>
      </c>
      <c r="B106" s="1" t="s">
        <v>21</v>
      </c>
      <c r="G106" s="3">
        <f>G54</f>
        <v>0</v>
      </c>
    </row>
    <row r="107" spans="1:7" s="6" customFormat="1" x14ac:dyDescent="0.2">
      <c r="A107" s="9" t="s">
        <v>17</v>
      </c>
      <c r="B107" s="1" t="s">
        <v>18</v>
      </c>
      <c r="C107"/>
      <c r="D107" s="2"/>
      <c r="E107" s="3"/>
      <c r="F107" s="3"/>
      <c r="G107" s="3">
        <f>G71</f>
        <v>0</v>
      </c>
    </row>
    <row r="108" spans="1:7" s="6" customFormat="1" x14ac:dyDescent="0.2">
      <c r="A108" s="10" t="s">
        <v>22</v>
      </c>
      <c r="B108" s="11" t="s">
        <v>64</v>
      </c>
      <c r="C108"/>
      <c r="D108" s="2"/>
      <c r="E108" s="3"/>
      <c r="F108" s="3"/>
      <c r="G108" s="3">
        <f>G80</f>
        <v>0</v>
      </c>
    </row>
    <row r="109" spans="1:7" x14ac:dyDescent="0.2">
      <c r="A109" s="9" t="s">
        <v>22</v>
      </c>
      <c r="B109" s="11" t="s">
        <v>82</v>
      </c>
      <c r="G109" s="3">
        <f>G99</f>
        <v>0</v>
      </c>
    </row>
    <row r="110" spans="1:7" s="6" customFormat="1" x14ac:dyDescent="0.2">
      <c r="A110" s="9"/>
      <c r="B110" s="1"/>
      <c r="C110"/>
      <c r="D110" s="2"/>
      <c r="E110" s="3"/>
      <c r="F110" s="3"/>
      <c r="G110" s="3"/>
    </row>
    <row r="111" spans="1:7" x14ac:dyDescent="0.2">
      <c r="A111" s="8"/>
      <c r="B111" s="5" t="s">
        <v>135</v>
      </c>
      <c r="C111" s="6"/>
      <c r="D111" s="4"/>
      <c r="E111" s="7"/>
      <c r="F111" s="7"/>
      <c r="G111" s="7">
        <f>SUM(G104:G110)</f>
        <v>0</v>
      </c>
    </row>
    <row r="112" spans="1:7" s="6" customFormat="1" x14ac:dyDescent="0.2">
      <c r="A112" s="8"/>
      <c r="B112" s="5"/>
      <c r="D112" s="4"/>
      <c r="E112" s="7"/>
      <c r="F112" s="7"/>
      <c r="G112" s="7"/>
    </row>
    <row r="113" spans="1:7" ht="12.75" customHeight="1" x14ac:dyDescent="0.2"/>
    <row r="114" spans="1:7" s="23" customFormat="1" x14ac:dyDescent="0.2">
      <c r="A114" s="8" t="s">
        <v>124</v>
      </c>
      <c r="B114" s="5" t="s">
        <v>125</v>
      </c>
      <c r="C114" s="6"/>
      <c r="D114" s="4"/>
      <c r="E114" s="7"/>
      <c r="F114" s="7"/>
      <c r="G114" s="7"/>
    </row>
    <row r="115" spans="1:7" s="23" customFormat="1" x14ac:dyDescent="0.2">
      <c r="A115" s="9"/>
      <c r="B115" s="1"/>
      <c r="C115"/>
      <c r="D115" s="2"/>
      <c r="E115" s="3"/>
      <c r="F115" s="3"/>
      <c r="G115" s="3"/>
    </row>
    <row r="116" spans="1:7" s="23" customFormat="1" ht="12.75" customHeight="1" x14ac:dyDescent="0.2">
      <c r="A116" s="8" t="s">
        <v>126</v>
      </c>
      <c r="B116" s="5" t="s">
        <v>7</v>
      </c>
      <c r="C116" s="6"/>
      <c r="D116" s="4"/>
      <c r="E116" s="7"/>
      <c r="F116" s="7"/>
      <c r="G116" s="7"/>
    </row>
    <row r="117" spans="1:7" s="23" customFormat="1" x14ac:dyDescent="0.2">
      <c r="A117" s="9"/>
      <c r="B117" s="1"/>
      <c r="C117"/>
      <c r="D117" s="2"/>
      <c r="E117" s="3"/>
      <c r="F117" s="3"/>
      <c r="G117" s="3"/>
    </row>
    <row r="118" spans="1:7" s="31" customFormat="1" x14ac:dyDescent="0.2">
      <c r="A118" s="26" t="s">
        <v>1</v>
      </c>
      <c r="B118" s="22" t="s">
        <v>128</v>
      </c>
      <c r="C118" s="23"/>
      <c r="D118" s="24"/>
      <c r="E118" s="25"/>
      <c r="F118" s="25"/>
      <c r="G118" s="25"/>
    </row>
    <row r="119" spans="1:7" s="23" customFormat="1" ht="89.25" x14ac:dyDescent="0.2">
      <c r="A119" s="21"/>
      <c r="B119" s="22" t="s">
        <v>129</v>
      </c>
      <c r="D119" s="24"/>
      <c r="E119" s="25"/>
      <c r="F119" s="25"/>
      <c r="G119" s="25"/>
    </row>
    <row r="120" spans="1:7" x14ac:dyDescent="0.2">
      <c r="A120" s="21"/>
      <c r="B120" s="27" t="s">
        <v>127</v>
      </c>
      <c r="C120" s="23"/>
      <c r="D120" s="24" t="s">
        <v>30</v>
      </c>
      <c r="E120" s="25">
        <v>6</v>
      </c>
      <c r="F120" s="25">
        <v>0</v>
      </c>
      <c r="G120" s="25">
        <f>E120*F120</f>
        <v>0</v>
      </c>
    </row>
    <row r="121" spans="1:7" s="6" customFormat="1" ht="12.75" customHeight="1" x14ac:dyDescent="0.2">
      <c r="A121" s="21"/>
      <c r="B121" s="27"/>
      <c r="C121" s="23"/>
      <c r="D121" s="24"/>
      <c r="E121" s="25"/>
      <c r="F121" s="25"/>
      <c r="G121" s="25"/>
    </row>
    <row r="122" spans="1:7" x14ac:dyDescent="0.2">
      <c r="A122" s="29"/>
      <c r="B122" s="30" t="s">
        <v>32</v>
      </c>
      <c r="C122" s="31"/>
      <c r="D122" s="32"/>
      <c r="E122" s="33"/>
      <c r="F122" s="33"/>
      <c r="G122" s="33">
        <f>SUM(G118:G121)</f>
        <v>0</v>
      </c>
    </row>
    <row r="123" spans="1:7" x14ac:dyDescent="0.2">
      <c r="A123" s="21"/>
      <c r="B123" s="28"/>
      <c r="C123" s="23"/>
      <c r="D123" s="24"/>
      <c r="E123" s="25"/>
      <c r="F123" s="25"/>
      <c r="G123" s="25"/>
    </row>
    <row r="125" spans="1:7" x14ac:dyDescent="0.2">
      <c r="A125" s="8" t="s">
        <v>15</v>
      </c>
      <c r="B125" s="5" t="s">
        <v>10</v>
      </c>
      <c r="C125" s="6"/>
      <c r="D125" s="4"/>
      <c r="E125" s="7"/>
      <c r="F125" s="7"/>
      <c r="G125" s="7"/>
    </row>
    <row r="127" spans="1:7" ht="25.5" x14ac:dyDescent="0.2">
      <c r="A127" s="9" t="s">
        <v>1</v>
      </c>
      <c r="B127" s="11" t="s">
        <v>87</v>
      </c>
    </row>
    <row r="128" spans="1:7" ht="25.5" x14ac:dyDescent="0.2">
      <c r="B128" s="11" t="s">
        <v>59</v>
      </c>
    </row>
    <row r="129" spans="1:7" x14ac:dyDescent="0.2">
      <c r="B129" s="11" t="s">
        <v>88</v>
      </c>
    </row>
    <row r="130" spans="1:7" ht="25.5" x14ac:dyDescent="0.2">
      <c r="B130" s="1" t="s">
        <v>28</v>
      </c>
      <c r="D130" s="2" t="s">
        <v>5</v>
      </c>
      <c r="E130" s="3">
        <v>12</v>
      </c>
      <c r="F130" s="3">
        <v>0</v>
      </c>
      <c r="G130" s="3">
        <f>E130*F130</f>
        <v>0</v>
      </c>
    </row>
    <row r="132" spans="1:7" ht="25.5" x14ac:dyDescent="0.2">
      <c r="A132" s="10" t="s">
        <v>3</v>
      </c>
      <c r="B132" s="11" t="s">
        <v>89</v>
      </c>
    </row>
    <row r="133" spans="1:7" ht="25.5" x14ac:dyDescent="0.2">
      <c r="B133" s="11" t="s">
        <v>90</v>
      </c>
    </row>
    <row r="134" spans="1:7" x14ac:dyDescent="0.2">
      <c r="B134" s="11" t="s">
        <v>91</v>
      </c>
    </row>
    <row r="135" spans="1:7" ht="25.5" x14ac:dyDescent="0.2">
      <c r="B135" s="1" t="s">
        <v>28</v>
      </c>
      <c r="D135" s="2" t="s">
        <v>5</v>
      </c>
      <c r="E135" s="3">
        <v>150</v>
      </c>
      <c r="F135" s="3">
        <v>0</v>
      </c>
      <c r="G135" s="3">
        <f>E135*F135</f>
        <v>0</v>
      </c>
    </row>
    <row r="137" spans="1:7" ht="25.5" x14ac:dyDescent="0.2">
      <c r="A137" s="10" t="s">
        <v>4</v>
      </c>
      <c r="B137" s="11" t="s">
        <v>92</v>
      </c>
    </row>
    <row r="138" spans="1:7" ht="38.25" x14ac:dyDescent="0.2">
      <c r="B138" s="11" t="s">
        <v>93</v>
      </c>
    </row>
    <row r="139" spans="1:7" ht="25.5" x14ac:dyDescent="0.2">
      <c r="B139" s="1" t="s">
        <v>27</v>
      </c>
      <c r="D139" s="2" t="s">
        <v>5</v>
      </c>
      <c r="E139" s="3">
        <v>45</v>
      </c>
      <c r="F139" s="3">
        <v>0</v>
      </c>
      <c r="G139" s="3">
        <f>E139*F139</f>
        <v>0</v>
      </c>
    </row>
    <row r="141" spans="1:7" s="6" customFormat="1" ht="25.5" x14ac:dyDescent="0.2">
      <c r="A141" s="10" t="s">
        <v>19</v>
      </c>
      <c r="B141" s="1" t="s">
        <v>94</v>
      </c>
      <c r="C141"/>
      <c r="D141" s="2"/>
      <c r="E141" s="3"/>
      <c r="F141" s="3"/>
      <c r="G141" s="3"/>
    </row>
    <row r="142" spans="1:7" s="6" customFormat="1" ht="38.25" x14ac:dyDescent="0.2">
      <c r="A142" s="9"/>
      <c r="B142" s="11" t="s">
        <v>95</v>
      </c>
      <c r="C142"/>
      <c r="D142" s="2"/>
      <c r="E142" s="3"/>
      <c r="F142" s="3"/>
      <c r="G142" s="3"/>
    </row>
    <row r="143" spans="1:7" ht="25.5" x14ac:dyDescent="0.2">
      <c r="B143" s="1" t="s">
        <v>27</v>
      </c>
      <c r="D143" s="2" t="s">
        <v>5</v>
      </c>
      <c r="E143" s="3">
        <v>75</v>
      </c>
      <c r="F143" s="3">
        <v>0</v>
      </c>
      <c r="G143" s="3">
        <f>E143*F143</f>
        <v>0</v>
      </c>
    </row>
    <row r="144" spans="1:7" s="6" customFormat="1" x14ac:dyDescent="0.2">
      <c r="A144" s="9"/>
      <c r="B144" s="1"/>
      <c r="C144"/>
      <c r="D144" s="2"/>
      <c r="E144" s="3"/>
      <c r="F144" s="3"/>
      <c r="G144" s="3"/>
    </row>
    <row r="145" spans="1:7" x14ac:dyDescent="0.2">
      <c r="A145" s="8"/>
      <c r="B145" s="5" t="s">
        <v>33</v>
      </c>
      <c r="C145" s="6"/>
      <c r="D145" s="4"/>
      <c r="E145" s="7"/>
      <c r="F145" s="7"/>
      <c r="G145" s="7">
        <f>SUM(G127:G144)</f>
        <v>0</v>
      </c>
    </row>
    <row r="146" spans="1:7" x14ac:dyDescent="0.2">
      <c r="A146" s="8"/>
      <c r="B146" s="5"/>
      <c r="C146" s="6"/>
      <c r="D146" s="4"/>
      <c r="E146" s="7"/>
      <c r="F146" s="7"/>
      <c r="G146" s="7"/>
    </row>
    <row r="148" spans="1:7" ht="12.75" customHeight="1" x14ac:dyDescent="0.2">
      <c r="A148" s="8" t="s">
        <v>16</v>
      </c>
      <c r="B148" s="5" t="s">
        <v>21</v>
      </c>
      <c r="C148" s="6"/>
      <c r="D148" s="4"/>
      <c r="E148" s="7"/>
      <c r="F148" s="7"/>
      <c r="G148" s="7"/>
    </row>
    <row r="150" spans="1:7" ht="12.75" customHeight="1" x14ac:dyDescent="0.2">
      <c r="A150" s="10" t="s">
        <v>1</v>
      </c>
      <c r="B150" s="11" t="s">
        <v>96</v>
      </c>
    </row>
    <row r="151" spans="1:7" ht="38.25" x14ac:dyDescent="0.2">
      <c r="A151" s="10"/>
      <c r="B151" s="11" t="s">
        <v>97</v>
      </c>
    </row>
    <row r="152" spans="1:7" s="6" customFormat="1" x14ac:dyDescent="0.2">
      <c r="A152" s="9"/>
      <c r="B152" s="11" t="s">
        <v>88</v>
      </c>
      <c r="C152"/>
      <c r="D152" s="2"/>
      <c r="E152" s="3"/>
      <c r="F152" s="3"/>
      <c r="G152" s="3"/>
    </row>
    <row r="153" spans="1:7" ht="51" x14ac:dyDescent="0.2">
      <c r="A153" s="10"/>
      <c r="B153" s="11" t="s">
        <v>98</v>
      </c>
    </row>
    <row r="154" spans="1:7" x14ac:dyDescent="0.2">
      <c r="A154" s="10"/>
      <c r="B154" s="11" t="s">
        <v>58</v>
      </c>
      <c r="D154" s="2" t="s">
        <v>5</v>
      </c>
      <c r="E154" s="3">
        <v>6</v>
      </c>
      <c r="F154" s="3">
        <v>0</v>
      </c>
      <c r="G154" s="3">
        <f>E154*F154</f>
        <v>0</v>
      </c>
    </row>
    <row r="155" spans="1:7" s="6" customFormat="1" x14ac:dyDescent="0.2">
      <c r="A155" s="10"/>
      <c r="B155" s="11"/>
      <c r="C155"/>
      <c r="D155" s="12"/>
      <c r="E155" s="3"/>
      <c r="F155" s="3"/>
      <c r="G155" s="3"/>
    </row>
    <row r="156" spans="1:7" x14ac:dyDescent="0.2">
      <c r="A156" s="8"/>
      <c r="B156" s="5" t="s">
        <v>34</v>
      </c>
      <c r="C156" s="6"/>
      <c r="D156" s="4"/>
      <c r="E156" s="7"/>
      <c r="F156" s="7"/>
      <c r="G156" s="7">
        <f>SUM(G154:G155)</f>
        <v>0</v>
      </c>
    </row>
    <row r="157" spans="1:7" x14ac:dyDescent="0.2">
      <c r="A157" s="10"/>
      <c r="B157" s="11"/>
      <c r="D157" s="12"/>
    </row>
    <row r="159" spans="1:7" x14ac:dyDescent="0.2">
      <c r="A159" s="8" t="s">
        <v>17</v>
      </c>
      <c r="B159" s="5" t="s">
        <v>99</v>
      </c>
      <c r="C159" s="6"/>
      <c r="D159" s="4"/>
      <c r="E159" s="7"/>
      <c r="F159" s="7"/>
      <c r="G159" s="7"/>
    </row>
    <row r="161" spans="1:7" ht="25.5" x14ac:dyDescent="0.2">
      <c r="A161" s="10" t="s">
        <v>1</v>
      </c>
      <c r="B161" s="11" t="s">
        <v>100</v>
      </c>
      <c r="D161" s="12"/>
    </row>
    <row r="162" spans="1:7" ht="38.25" x14ac:dyDescent="0.2">
      <c r="B162" s="11" t="s">
        <v>101</v>
      </c>
      <c r="D162" s="12"/>
    </row>
    <row r="163" spans="1:7" ht="25.5" x14ac:dyDescent="0.2">
      <c r="B163" s="11" t="s">
        <v>102</v>
      </c>
      <c r="D163" s="12"/>
    </row>
    <row r="164" spans="1:7" ht="25.5" x14ac:dyDescent="0.2">
      <c r="B164" s="11" t="s">
        <v>103</v>
      </c>
      <c r="D164" s="12"/>
    </row>
    <row r="165" spans="1:7" x14ac:dyDescent="0.2">
      <c r="B165" s="11" t="s">
        <v>40</v>
      </c>
      <c r="D165" s="12" t="s">
        <v>11</v>
      </c>
      <c r="E165" s="3">
        <v>250</v>
      </c>
      <c r="F165" s="3">
        <v>0</v>
      </c>
      <c r="G165" s="3">
        <f>E165*F165</f>
        <v>0</v>
      </c>
    </row>
    <row r="166" spans="1:7" x14ac:dyDescent="0.2">
      <c r="B166" s="11"/>
      <c r="D166" s="12"/>
    </row>
    <row r="167" spans="1:7" ht="25.5" x14ac:dyDescent="0.2">
      <c r="A167" s="10" t="s">
        <v>3</v>
      </c>
      <c r="B167" s="11" t="s">
        <v>104</v>
      </c>
      <c r="D167" s="12"/>
    </row>
    <row r="168" spans="1:7" ht="38.25" x14ac:dyDescent="0.2">
      <c r="B168" s="11" t="s">
        <v>105</v>
      </c>
      <c r="D168" s="12"/>
    </row>
    <row r="169" spans="1:7" x14ac:dyDescent="0.2">
      <c r="B169" s="11" t="s">
        <v>40</v>
      </c>
      <c r="D169" s="12" t="s">
        <v>11</v>
      </c>
      <c r="E169" s="3">
        <v>250</v>
      </c>
      <c r="F169" s="3">
        <v>0</v>
      </c>
      <c r="G169" s="3">
        <f>E169*F169</f>
        <v>0</v>
      </c>
    </row>
    <row r="170" spans="1:7" x14ac:dyDescent="0.2">
      <c r="B170" s="11"/>
      <c r="D170" s="12"/>
    </row>
    <row r="171" spans="1:7" x14ac:dyDescent="0.2">
      <c r="A171" s="10" t="s">
        <v>4</v>
      </c>
      <c r="B171" s="11" t="s">
        <v>106</v>
      </c>
      <c r="D171" s="12"/>
    </row>
    <row r="172" spans="1:7" ht="25.5" x14ac:dyDescent="0.2">
      <c r="B172" s="11" t="s">
        <v>107</v>
      </c>
      <c r="D172" s="12"/>
    </row>
    <row r="173" spans="1:7" x14ac:dyDescent="0.2">
      <c r="B173" s="11" t="s">
        <v>108</v>
      </c>
      <c r="D173" s="12" t="s">
        <v>11</v>
      </c>
      <c r="E173" s="3">
        <v>250</v>
      </c>
      <c r="F173" s="3">
        <v>0</v>
      </c>
      <c r="G173" s="3">
        <f>E173*F173</f>
        <v>0</v>
      </c>
    </row>
    <row r="174" spans="1:7" x14ac:dyDescent="0.2">
      <c r="B174" s="11"/>
      <c r="D174" s="12"/>
    </row>
    <row r="175" spans="1:7" s="18" customFormat="1" x14ac:dyDescent="0.2">
      <c r="A175" s="10" t="s">
        <v>19</v>
      </c>
      <c r="B175" s="11" t="s">
        <v>109</v>
      </c>
      <c r="C175"/>
      <c r="D175" s="12"/>
      <c r="E175" s="3"/>
      <c r="F175" s="3"/>
      <c r="G175" s="3"/>
    </row>
    <row r="176" spans="1:7" s="18" customFormat="1" ht="25.5" x14ac:dyDescent="0.2">
      <c r="A176" s="9"/>
      <c r="B176" s="11" t="s">
        <v>110</v>
      </c>
      <c r="C176"/>
      <c r="D176" s="12"/>
      <c r="E176" s="3"/>
      <c r="F176" s="3"/>
      <c r="G176" s="3"/>
    </row>
    <row r="177" spans="1:7" s="18" customFormat="1" x14ac:dyDescent="0.2">
      <c r="A177" s="9"/>
      <c r="B177" s="11" t="s">
        <v>40</v>
      </c>
      <c r="C177"/>
      <c r="D177" s="12" t="s">
        <v>11</v>
      </c>
      <c r="E177" s="3">
        <v>250</v>
      </c>
      <c r="F177" s="3">
        <v>0</v>
      </c>
      <c r="G177" s="3">
        <f>E177*F177</f>
        <v>0</v>
      </c>
    </row>
    <row r="178" spans="1:7" x14ac:dyDescent="0.2">
      <c r="B178" s="11"/>
      <c r="D178" s="12"/>
    </row>
    <row r="179" spans="1:7" x14ac:dyDescent="0.2">
      <c r="A179" s="16" t="s">
        <v>20</v>
      </c>
      <c r="B179" s="34" t="s">
        <v>131</v>
      </c>
      <c r="C179" s="18"/>
      <c r="D179" s="19"/>
      <c r="E179" s="15"/>
      <c r="F179" s="20"/>
      <c r="G179" s="15"/>
    </row>
    <row r="180" spans="1:7" ht="51" x14ac:dyDescent="0.2">
      <c r="A180" s="16"/>
      <c r="B180" s="34" t="s">
        <v>132</v>
      </c>
      <c r="C180" s="18"/>
      <c r="D180" s="19"/>
      <c r="E180" s="15"/>
      <c r="F180" s="20"/>
      <c r="G180" s="15"/>
    </row>
    <row r="181" spans="1:7" x14ac:dyDescent="0.2">
      <c r="A181" s="16"/>
      <c r="B181" s="17" t="s">
        <v>130</v>
      </c>
      <c r="C181" s="18"/>
      <c r="D181" s="19" t="s">
        <v>30</v>
      </c>
      <c r="E181" s="15">
        <v>6</v>
      </c>
      <c r="F181" s="20">
        <v>0</v>
      </c>
      <c r="G181" s="15">
        <f>E181*F181</f>
        <v>0</v>
      </c>
    </row>
    <row r="182" spans="1:7" x14ac:dyDescent="0.2">
      <c r="B182" s="11"/>
      <c r="D182" s="12"/>
    </row>
    <row r="183" spans="1:7" ht="25.5" x14ac:dyDescent="0.2">
      <c r="A183" s="10" t="s">
        <v>23</v>
      </c>
      <c r="B183" s="11" t="s">
        <v>133</v>
      </c>
    </row>
    <row r="184" spans="1:7" ht="63.75" x14ac:dyDescent="0.2">
      <c r="B184" s="11" t="s">
        <v>111</v>
      </c>
    </row>
    <row r="185" spans="1:7" ht="25.5" x14ac:dyDescent="0.2">
      <c r="B185" s="11" t="s">
        <v>112</v>
      </c>
    </row>
    <row r="186" spans="1:7" x14ac:dyDescent="0.2">
      <c r="B186" s="11" t="s">
        <v>41</v>
      </c>
      <c r="D186" s="12" t="s">
        <v>30</v>
      </c>
      <c r="E186" s="3">
        <v>6</v>
      </c>
      <c r="F186" s="3">
        <v>0</v>
      </c>
      <c r="G186" s="3">
        <f>E186*F186</f>
        <v>0</v>
      </c>
    </row>
    <row r="187" spans="1:7" x14ac:dyDescent="0.2">
      <c r="B187" s="11"/>
      <c r="D187" s="12"/>
    </row>
    <row r="188" spans="1:7" ht="25.5" x14ac:dyDescent="0.2">
      <c r="A188" s="10" t="s">
        <v>39</v>
      </c>
      <c r="B188" s="11" t="s">
        <v>113</v>
      </c>
    </row>
    <row r="189" spans="1:7" ht="38.25" x14ac:dyDescent="0.2">
      <c r="A189" s="10"/>
      <c r="B189" s="11" t="s">
        <v>114</v>
      </c>
    </row>
    <row r="190" spans="1:7" x14ac:dyDescent="0.2">
      <c r="B190" s="11" t="s">
        <v>41</v>
      </c>
      <c r="D190" s="12" t="s">
        <v>30</v>
      </c>
      <c r="E190" s="3">
        <v>12</v>
      </c>
      <c r="F190" s="3">
        <v>0</v>
      </c>
      <c r="G190" s="3">
        <f>E190*F190</f>
        <v>0</v>
      </c>
    </row>
    <row r="191" spans="1:7" x14ac:dyDescent="0.2">
      <c r="B191" s="11"/>
      <c r="D191" s="12"/>
    </row>
    <row r="192" spans="1:7" ht="25.5" x14ac:dyDescent="0.2">
      <c r="A192" s="10" t="s">
        <v>45</v>
      </c>
      <c r="B192" s="11" t="s">
        <v>115</v>
      </c>
    </row>
    <row r="193" spans="1:7" ht="38.25" x14ac:dyDescent="0.2">
      <c r="B193" s="11" t="s">
        <v>116</v>
      </c>
    </row>
    <row r="194" spans="1:7" x14ac:dyDescent="0.2">
      <c r="B194" s="11" t="s">
        <v>40</v>
      </c>
      <c r="D194" s="2" t="s">
        <v>11</v>
      </c>
      <c r="E194" s="3">
        <v>72</v>
      </c>
      <c r="F194" s="3">
        <v>0</v>
      </c>
      <c r="G194" s="3">
        <f>E194*F194</f>
        <v>0</v>
      </c>
    </row>
    <row r="195" spans="1:7" ht="12.75" customHeight="1" x14ac:dyDescent="0.2">
      <c r="B195" s="11"/>
      <c r="D195" s="12"/>
    </row>
    <row r="196" spans="1:7" ht="25.5" x14ac:dyDescent="0.2">
      <c r="A196" s="10" t="s">
        <v>46</v>
      </c>
      <c r="B196" s="11" t="s">
        <v>117</v>
      </c>
      <c r="D196" s="12"/>
    </row>
    <row r="197" spans="1:7" ht="38.25" x14ac:dyDescent="0.2">
      <c r="A197" s="10"/>
      <c r="B197" s="11" t="s">
        <v>118</v>
      </c>
      <c r="D197" s="12"/>
    </row>
    <row r="198" spans="1:7" ht="38.25" x14ac:dyDescent="0.2">
      <c r="B198" s="11" t="s">
        <v>119</v>
      </c>
      <c r="D198" s="12"/>
    </row>
    <row r="199" spans="1:7" x14ac:dyDescent="0.2">
      <c r="B199" s="11" t="s">
        <v>61</v>
      </c>
      <c r="D199" s="12" t="s">
        <v>0</v>
      </c>
      <c r="E199" s="3">
        <v>12</v>
      </c>
      <c r="F199" s="3">
        <v>0</v>
      </c>
      <c r="G199" s="3">
        <f>E199*F199</f>
        <v>0</v>
      </c>
    </row>
    <row r="200" spans="1:7" ht="12.75" customHeight="1" x14ac:dyDescent="0.2">
      <c r="B200" s="11"/>
      <c r="D200" s="12"/>
    </row>
    <row r="201" spans="1:7" ht="25.5" x14ac:dyDescent="0.2">
      <c r="A201" s="10" t="s">
        <v>48</v>
      </c>
      <c r="B201" s="11" t="s">
        <v>120</v>
      </c>
    </row>
    <row r="202" spans="1:7" s="6" customFormat="1" ht="76.5" x14ac:dyDescent="0.2">
      <c r="A202" s="10"/>
      <c r="B202" s="11" t="s">
        <v>121</v>
      </c>
      <c r="C202"/>
      <c r="D202" s="2"/>
      <c r="E202" s="3"/>
      <c r="F202" s="3"/>
      <c r="G202" s="3"/>
    </row>
    <row r="203" spans="1:7" s="6" customFormat="1" ht="38.25" x14ac:dyDescent="0.2">
      <c r="A203" s="10"/>
      <c r="B203" s="11" t="s">
        <v>122</v>
      </c>
      <c r="C203"/>
      <c r="D203" s="2"/>
      <c r="E203" s="3"/>
      <c r="F203" s="3"/>
      <c r="G203" s="3"/>
    </row>
    <row r="204" spans="1:7" x14ac:dyDescent="0.2">
      <c r="B204" s="11" t="s">
        <v>41</v>
      </c>
      <c r="D204" s="12" t="s">
        <v>30</v>
      </c>
      <c r="E204" s="3">
        <v>6</v>
      </c>
      <c r="F204" s="3">
        <v>0</v>
      </c>
      <c r="G204" s="3">
        <f>E204*F204</f>
        <v>0</v>
      </c>
    </row>
    <row r="205" spans="1:7" ht="12.75" customHeight="1" x14ac:dyDescent="0.2"/>
    <row r="206" spans="1:7" x14ac:dyDescent="0.2">
      <c r="A206" s="8"/>
      <c r="B206" s="5" t="s">
        <v>123</v>
      </c>
      <c r="C206" s="6"/>
      <c r="D206" s="4"/>
      <c r="E206" s="7"/>
      <c r="F206" s="7"/>
      <c r="G206" s="7">
        <f>SUM(G161:G205)</f>
        <v>0</v>
      </c>
    </row>
    <row r="207" spans="1:7" ht="12.75" customHeight="1" x14ac:dyDescent="0.2">
      <c r="A207" s="8"/>
      <c r="B207" s="5"/>
      <c r="C207" s="6"/>
      <c r="D207" s="4"/>
      <c r="E207" s="7"/>
      <c r="F207" s="7"/>
      <c r="G207" s="7"/>
    </row>
    <row r="208" spans="1:7" ht="12.75" customHeight="1" x14ac:dyDescent="0.2"/>
    <row r="209" spans="1:7" x14ac:dyDescent="0.2">
      <c r="B209" s="5" t="s">
        <v>136</v>
      </c>
    </row>
    <row r="211" spans="1:7" x14ac:dyDescent="0.2">
      <c r="A211" s="10" t="s">
        <v>14</v>
      </c>
      <c r="B211" s="11" t="s">
        <v>7</v>
      </c>
      <c r="G211" s="3">
        <f>G122</f>
        <v>0</v>
      </c>
    </row>
    <row r="212" spans="1:7" s="6" customFormat="1" x14ac:dyDescent="0.2">
      <c r="A212" s="10" t="s">
        <v>15</v>
      </c>
      <c r="B212" s="1" t="s">
        <v>10</v>
      </c>
      <c r="C212"/>
      <c r="D212" s="2"/>
      <c r="E212" s="3"/>
      <c r="F212" s="3"/>
      <c r="G212" s="3">
        <f>G145</f>
        <v>0</v>
      </c>
    </row>
    <row r="213" spans="1:7" x14ac:dyDescent="0.2">
      <c r="A213" s="10" t="s">
        <v>16</v>
      </c>
      <c r="B213" s="1" t="s">
        <v>21</v>
      </c>
      <c r="G213" s="3">
        <f>G156</f>
        <v>0</v>
      </c>
    </row>
    <row r="214" spans="1:7" x14ac:dyDescent="0.2">
      <c r="A214" s="10" t="s">
        <v>17</v>
      </c>
      <c r="B214" s="11" t="s">
        <v>99</v>
      </c>
      <c r="G214" s="3">
        <f>G206</f>
        <v>0</v>
      </c>
    </row>
    <row r="215" spans="1:7" s="6" customFormat="1" ht="12.75" customHeight="1" x14ac:dyDescent="0.2">
      <c r="A215" s="9"/>
      <c r="B215" s="1"/>
      <c r="C215"/>
      <c r="D215" s="2"/>
      <c r="E215" s="3"/>
      <c r="F215" s="3"/>
      <c r="G215" s="3"/>
    </row>
    <row r="216" spans="1:7" x14ac:dyDescent="0.2">
      <c r="A216" s="8"/>
      <c r="B216" s="5" t="s">
        <v>137</v>
      </c>
      <c r="C216" s="6"/>
      <c r="D216" s="4"/>
      <c r="E216" s="7"/>
      <c r="F216" s="7"/>
      <c r="G216" s="7">
        <f>SUM(G211:G215)</f>
        <v>0</v>
      </c>
    </row>
    <row r="217" spans="1:7" ht="12.75" customHeight="1" x14ac:dyDescent="0.2"/>
    <row r="219" spans="1:7" x14ac:dyDescent="0.2">
      <c r="A219" s="8"/>
      <c r="B219" s="5" t="s">
        <v>138</v>
      </c>
      <c r="C219" s="6"/>
      <c r="D219" s="4"/>
      <c r="E219" s="7"/>
      <c r="F219" s="7"/>
      <c r="G219" s="7"/>
    </row>
    <row r="220" spans="1:7" s="6" customFormat="1" x14ac:dyDescent="0.2">
      <c r="A220" s="9"/>
      <c r="B220" s="1"/>
      <c r="C220"/>
      <c r="D220" s="2"/>
      <c r="E220" s="3"/>
      <c r="F220" s="3"/>
      <c r="G220" s="3"/>
    </row>
    <row r="221" spans="1:7" x14ac:dyDescent="0.2">
      <c r="A221" s="10" t="s">
        <v>69</v>
      </c>
      <c r="B221" s="11" t="s">
        <v>70</v>
      </c>
      <c r="G221" s="3">
        <f>G111</f>
        <v>0</v>
      </c>
    </row>
    <row r="222" spans="1:7" x14ac:dyDescent="0.2">
      <c r="A222" s="10" t="s">
        <v>124</v>
      </c>
      <c r="B222" s="11" t="s">
        <v>125</v>
      </c>
      <c r="G222" s="3">
        <f>G216</f>
        <v>0</v>
      </c>
    </row>
    <row r="224" spans="1:7" s="6" customFormat="1" x14ac:dyDescent="0.2">
      <c r="A224" s="8"/>
      <c r="B224" s="5" t="s">
        <v>2</v>
      </c>
      <c r="D224" s="4"/>
      <c r="E224" s="7"/>
      <c r="F224" s="7"/>
      <c r="G224" s="7">
        <f>SUM(G221:G223)</f>
        <v>0</v>
      </c>
    </row>
    <row r="226" spans="1:7" x14ac:dyDescent="0.2">
      <c r="B226" s="11" t="s">
        <v>42</v>
      </c>
      <c r="G226" s="3">
        <f>0.25*G224</f>
        <v>0</v>
      </c>
    </row>
    <row r="228" spans="1:7" x14ac:dyDescent="0.2">
      <c r="A228" s="8"/>
      <c r="B228" s="5" t="s">
        <v>38</v>
      </c>
      <c r="C228" s="6"/>
      <c r="D228" s="4"/>
      <c r="E228" s="7"/>
      <c r="F228" s="7"/>
      <c r="G228" s="7">
        <f>SUM(G224:G227)</f>
        <v>0</v>
      </c>
    </row>
  </sheetData>
  <printOptions horizontalCentered="1"/>
  <pageMargins left="1.1811023622047245" right="0.39370078740157483" top="0.98425196850393704" bottom="0.98425196850393704" header="0.51181102362204722" footer="0.51181102362204722"/>
  <pageSetup paperSize="9" scale="95" orientation="portrait" horizontalDpi="4294967293" r:id="rId1"/>
  <headerFooter alignWithMargins="0">
    <oddHeader>&amp;CIZGRADNJA NOGOSTUPA U ULICI A. STARČEVIĆA U KORČULI</oddHeader>
    <oddFooter xml:space="preserve">&amp;R&amp;P
</oddFooter>
  </headerFooter>
  <rowBreaks count="8" manualBreakCount="8">
    <brk id="36" max="6" man="1"/>
    <brk id="73" max="6" man="1"/>
    <brk id="101" max="6" man="1"/>
    <brk id="113" max="6" man="1"/>
    <brk id="147" max="6" man="1"/>
    <brk id="182" max="6" man="1"/>
    <brk id="208" max="6" man="1"/>
    <brk id="21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Company>firma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 Klepo</dc:creator>
  <cp:lastModifiedBy>User</cp:lastModifiedBy>
  <cp:lastPrinted>2018-10-25T07:35:02Z</cp:lastPrinted>
  <dcterms:created xsi:type="dcterms:W3CDTF">2004-10-12T16:37:31Z</dcterms:created>
  <dcterms:modified xsi:type="dcterms:W3CDTF">2020-07-30T09:02:15Z</dcterms:modified>
</cp:coreProperties>
</file>