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marija\Desktop\"/>
    </mc:Choice>
  </mc:AlternateContent>
  <bookViews>
    <workbookView xWindow="0" yWindow="0" windowWidth="21600" windowHeight="9510" tabRatio="739" firstSheet="3" activeTab="8"/>
  </bookViews>
  <sheets>
    <sheet name="REKAPITULACIJA" sheetId="15" r:id="rId1"/>
    <sheet name="MO Postrana" sheetId="9" r:id="rId2"/>
    <sheet name="MO Pupnat" sheetId="12" r:id="rId3"/>
    <sheet name="MO Čara" sheetId="1" r:id="rId4"/>
    <sheet name="GK Stari Grad" sheetId="6" r:id="rId5"/>
    <sheet name="MO Medvidnjak" sheetId="10" r:id="rId6"/>
    <sheet name="MO Račišće" sheetId="5" r:id="rId7"/>
    <sheet name="MO Kneže" sheetId="13" r:id="rId8"/>
    <sheet name="GK Sveti Antun" sheetId="4" r:id="rId9"/>
    <sheet name="MO Sveti Antun - Žrnovo" sheetId="14" r:id="rId10"/>
    <sheet name="Parkiralište Hober" sheetId="16" r:id="rId11"/>
  </sheets>
  <externalReferences>
    <externalReference r:id="rId12"/>
    <externalReference r:id="rId13"/>
  </externalReferences>
  <definedNames>
    <definedName name="A">[1]Prodori!$B$3</definedName>
    <definedName name="B">[1]Prodori!$B$4</definedName>
    <definedName name="BOD" localSheetId="1">#REF!</definedName>
    <definedName name="BOD" localSheetId="2">#REF!</definedName>
    <definedName name="BOD" localSheetId="9">#REF!</definedName>
    <definedName name="BOD" localSheetId="10">#REF!</definedName>
    <definedName name="BOD">#REF!</definedName>
    <definedName name="BODIC" localSheetId="1">#REF!</definedName>
    <definedName name="BODIC" localSheetId="2">#REF!</definedName>
    <definedName name="BODIC" localSheetId="9">#REF!</definedName>
    <definedName name="BODIC" localSheetId="10">#REF!</definedName>
    <definedName name="BODIC">#REF!</definedName>
    <definedName name="e">[1]Prodori!$B$19</definedName>
    <definedName name="Excel_BuiltIn_Print_Area_2" localSheetId="1">#REF!</definedName>
    <definedName name="Excel_BuiltIn_Print_Area_2" localSheetId="2">#REF!</definedName>
    <definedName name="Excel_BuiltIn_Print_Area_2" localSheetId="9">#REF!</definedName>
    <definedName name="Excel_BuiltIn_Print_Area_2" localSheetId="10">#REF!</definedName>
    <definedName name="Excel_BuiltIn_Print_Area_2">#REF!</definedName>
    <definedName name="Excel_BuiltIn_Print_Area_3" localSheetId="1">#REF!</definedName>
    <definedName name="Excel_BuiltIn_Print_Area_3" localSheetId="2">#REF!</definedName>
    <definedName name="Excel_BuiltIn_Print_Area_3" localSheetId="9">#REF!</definedName>
    <definedName name="Excel_BuiltIn_Print_Area_3" localSheetId="10">#REF!</definedName>
    <definedName name="Excel_BuiltIn_Print_Area_3">#REF!</definedName>
    <definedName name="Excel_BuiltIn_Print_Area_4" localSheetId="1">#REF!</definedName>
    <definedName name="Excel_BuiltIn_Print_Area_4" localSheetId="2">#REF!</definedName>
    <definedName name="Excel_BuiltIn_Print_Area_4" localSheetId="9">#REF!</definedName>
    <definedName name="Excel_BuiltIn_Print_Area_4" localSheetId="10">#REF!</definedName>
    <definedName name="Excel_BuiltIn_Print_Area_4">#REF!</definedName>
    <definedName name="Excel_BuiltIn_Print_Area_4_1" localSheetId="1">#REF!</definedName>
    <definedName name="Excel_BuiltIn_Print_Area_4_1" localSheetId="2">#REF!</definedName>
    <definedName name="Excel_BuiltIn_Print_Area_4_1" localSheetId="9">#REF!</definedName>
    <definedName name="Excel_BuiltIn_Print_Area_4_1" localSheetId="10">#REF!</definedName>
    <definedName name="Excel_BuiltIn_Print_Area_4_1">#REF!</definedName>
    <definedName name="Excel_BuiltIn_Print_Area_5">NA()</definedName>
    <definedName name="k">[1]Prodori!$B$20</definedName>
    <definedName name="_xlnm.Print_Area" localSheetId="4">'GK Stari Grad'!$A$1:$F$32</definedName>
    <definedName name="_xlnm.Print_Area" localSheetId="8">'GK Sveti Antun'!$A$1:$F$34</definedName>
    <definedName name="_xlnm.Print_Area" localSheetId="3">'MO Čara'!$A$1:$F$39</definedName>
    <definedName name="_xlnm.Print_Area" localSheetId="7">'MO Kneže'!$A$1:$F$29</definedName>
    <definedName name="_xlnm.Print_Area" localSheetId="5">'MO Medvidnjak'!$A$1:$F$16</definedName>
    <definedName name="_xlnm.Print_Area" localSheetId="1">'MO Postrana'!$A$1:$F$15</definedName>
    <definedName name="_xlnm.Print_Area" localSheetId="2">'MO Pupnat'!$A$1:$F$17</definedName>
    <definedName name="_xlnm.Print_Area" localSheetId="6">'MO Račišće'!$A$1:$F$19</definedName>
    <definedName name="_xlnm.Print_Area" localSheetId="9">'MO Sveti Antun - Žrnovo'!$A$1:$F$37</definedName>
    <definedName name="_xlnm.Print_Area" localSheetId="10">'Parkiralište Hober'!$A$1:$F$17</definedName>
    <definedName name="_xlnm.Print_Area" localSheetId="0">REKAPITULACIJA!$A$1:$D$22</definedName>
    <definedName name="Print_Area_MI" localSheetId="1">'[2]vodovod i odvodnja'!#REF!</definedName>
    <definedName name="Print_Area_MI" localSheetId="2">'[2]vodovod i odvodnja'!#REF!</definedName>
    <definedName name="Print_Area_MI" localSheetId="9">'[2]vodovod i odvodnja'!#REF!</definedName>
    <definedName name="Print_Area_MI" localSheetId="10">'[2]vodovod i odvodnja'!#REF!</definedName>
    <definedName name="Print_Area_MI">'[2]vodovod i odvodnja'!#REF!</definedName>
    <definedName name="rr" localSheetId="1">#REF!</definedName>
    <definedName name="rr" localSheetId="2">#REF!</definedName>
    <definedName name="rr" localSheetId="9">#REF!</definedName>
    <definedName name="rr" localSheetId="10">#REF!</definedName>
    <definedName name="rr">#REF!</definedName>
    <definedName name="ss" localSheetId="1">#REF!</definedName>
    <definedName name="ss" localSheetId="2">#REF!</definedName>
    <definedName name="ss" localSheetId="9">#REF!</definedName>
    <definedName name="ss" localSheetId="10">#REF!</definedName>
    <definedName name="ss">#REF!</definedName>
    <definedName name="TT" localSheetId="1">#REF!</definedName>
    <definedName name="TT" localSheetId="2">#REF!</definedName>
    <definedName name="TT" localSheetId="9">#REF!</definedName>
    <definedName name="TT" localSheetId="10">#REF!</definedName>
    <definedName name="TT">#REF!</definedName>
    <definedName name="VO" localSheetId="1">'[2]vodovod i odvodnja'!#REF!</definedName>
    <definedName name="VO" localSheetId="2">'[2]vodovod i odvodnja'!#REF!</definedName>
    <definedName name="VO" localSheetId="9">'[2]vodovod i odvodnja'!#REF!</definedName>
    <definedName name="VO" localSheetId="10">'[2]vodovod i odvodnja'!#REF!</definedName>
    <definedName name="VO">'[2]vodovod i odvodnja'!#REF!</definedName>
    <definedName name="WW" localSheetId="1">#REF!</definedName>
    <definedName name="WW" localSheetId="2">#REF!</definedName>
    <definedName name="WW" localSheetId="9">#REF!</definedName>
    <definedName name="WW" localSheetId="10">#REF!</definedName>
    <definedName name="WW">#REF!</definedName>
  </definedNames>
  <calcPr calcId="162913"/>
</workbook>
</file>

<file path=xl/calcChain.xml><?xml version="1.0" encoding="utf-8"?>
<calcChain xmlns="http://schemas.openxmlformats.org/spreadsheetml/2006/main">
  <c r="F10" i="16" l="1"/>
  <c r="F11" i="14"/>
  <c r="F10" i="14"/>
  <c r="F24" i="14"/>
  <c r="F15" i="16" l="1"/>
  <c r="F18" i="14"/>
  <c r="F29" i="14"/>
  <c r="F35" i="14" l="1"/>
  <c r="F34" i="14"/>
  <c r="F17" i="13"/>
  <c r="F11" i="13"/>
  <c r="F27" i="13" s="1"/>
  <c r="F36" i="14" l="1"/>
  <c r="F22" i="13"/>
  <c r="F28" i="13" s="1"/>
  <c r="F29" i="13" s="1"/>
  <c r="F11" i="12" l="1"/>
  <c r="F8" i="12"/>
  <c r="F15" i="12" s="1"/>
  <c r="F10" i="10"/>
  <c r="F15" i="10" l="1"/>
  <c r="D24" i="6" l="1"/>
  <c r="D17" i="6"/>
  <c r="D11" i="6"/>
  <c r="F13" i="5" l="1"/>
  <c r="F10" i="5"/>
  <c r="F17" i="5" l="1"/>
  <c r="F27" i="4" l="1"/>
  <c r="F20" i="4"/>
  <c r="F31" i="4" s="1"/>
  <c r="F13" i="4"/>
  <c r="F30" i="4" s="1"/>
  <c r="F33" i="4" l="1"/>
  <c r="F33" i="1" l="1"/>
  <c r="F37" i="1" s="1"/>
  <c r="F14" i="1"/>
  <c r="F36" i="1" s="1"/>
  <c r="F38" i="1" l="1"/>
</calcChain>
</file>

<file path=xl/sharedStrings.xml><?xml version="1.0" encoding="utf-8"?>
<sst xmlns="http://schemas.openxmlformats.org/spreadsheetml/2006/main" count="333" uniqueCount="151">
  <si>
    <t>UKUPNO</t>
  </si>
  <si>
    <t>Količina</t>
  </si>
  <si>
    <t>Jed. cijena</t>
  </si>
  <si>
    <t>Jed. mjere</t>
  </si>
  <si>
    <t>Opis stavke</t>
  </si>
  <si>
    <t>RB</t>
  </si>
  <si>
    <t>Iznos</t>
  </si>
  <si>
    <t>1.</t>
  </si>
  <si>
    <t>Čara</t>
  </si>
  <si>
    <t>Ručno čišćenje i emulziranje oštećenog postojećeg kolnika bitumenskom emulzijom u količini od 0,40 kg/m2.</t>
  </si>
  <si>
    <t>Obračun po m2 očišćene i emulzirane površine</t>
  </si>
  <si>
    <t>m2</t>
  </si>
  <si>
    <t>2.</t>
  </si>
  <si>
    <t>Nabava, prijevoz te strojna ugradnja asfaltne mase AC 11 surf BIT 50/70 AG4 M4, debljine d=4cm, na pripremljenoj i uređenpj podlozi.</t>
  </si>
  <si>
    <t>Obračun po m2 uređenog asfalnog sloja.</t>
  </si>
  <si>
    <t xml:space="preserve"> Ukupno Čara:</t>
  </si>
  <si>
    <t>Zavalatica</t>
  </si>
  <si>
    <t>Strojno frezanje oštećenog asfalntog kolnika, debljine d=4 cm, sa odvozom ofrezanog materijala na deponij.</t>
  </si>
  <si>
    <t>Obračun po m2 očišćene i ofrezane površine.</t>
  </si>
  <si>
    <t>Emulziranje ofrezanog kolnika bitumenskom emulzijom u količini od 0,40 kg/m2.</t>
  </si>
  <si>
    <t>Obračun po m2 emulzirane površine.</t>
  </si>
  <si>
    <t>3.</t>
  </si>
  <si>
    <t>Nabava, prijevoz i ugradnja tamponskog materijala, debljine d=15 cm, od stabiliziranog kamenog agregata  (0-32mm)</t>
  </si>
  <si>
    <t>Obračun po m3 ugrađenog tamponskog sloja.</t>
  </si>
  <si>
    <t>m3</t>
  </si>
  <si>
    <t>4.</t>
  </si>
  <si>
    <t>Nabava prijevoz te strojna ugradnja asfaltne mase AC 11 surf BIT 50/70 AG4 M4, debljine d= 4 cm, na pripremljenoj i uređenoj podlozi.</t>
  </si>
  <si>
    <t>Obračun po m2 uređenog asfaltnog sloja.</t>
  </si>
  <si>
    <t>5.</t>
  </si>
  <si>
    <t>Nabava, prijevoz te strojna ugradnja asfaltne mase AC 11 surf BIT 50/70 AG4 M4, debljine d=5 cm na pripremljenoj podlozi.</t>
  </si>
  <si>
    <t>Ukupno Zavalatica:</t>
  </si>
  <si>
    <t>A</t>
  </si>
  <si>
    <t>B</t>
  </si>
  <si>
    <t>C</t>
  </si>
  <si>
    <t>REKAPITULACIJA</t>
  </si>
  <si>
    <t xml:space="preserve">     Čara</t>
  </si>
  <si>
    <t xml:space="preserve">     Zavalatica</t>
  </si>
  <si>
    <t>Put Solina - Suhi</t>
  </si>
  <si>
    <t>Čišćenje i emulziranje postojećeg oštećenog kolničkog zastora bitumenskom emulzijom, uz prosječan utrošak 0,50 kg/m2 površine.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</si>
  <si>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</si>
  <si>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Nabava, doprema i ugradnja asfaltne mase tipa AC 16 SURF BIT 50/70 AG4 M4 kao izravnavajućeg sloja, na pripremljenoj podlozi. Uz prosječan utrošak mase od 100 kg/m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površine.</t>
    </r>
  </si>
  <si>
    <t>Obračun po t  ugrađenog materijala.</t>
  </si>
  <si>
    <t>t</t>
  </si>
  <si>
    <t>Nabava, doprema i strojna ugradnja asfaltne mase tipa AC 11 SURF BIT 50/70 AG4 M4 kao nosivog sloja, u sloju debljine d= 4 cm, na izravnavajućoj asfaltnoj podlozi.</t>
  </si>
  <si>
    <t>5 cm</t>
  </si>
  <si>
    <t>Obračun po m² gotove asfaltne površine.</t>
  </si>
  <si>
    <t>m²</t>
  </si>
  <si>
    <t>Ukupno Put Solina - Suhi:</t>
  </si>
  <si>
    <t>Put Solina - Kuća Jurić</t>
  </si>
  <si>
    <t>Strojno frezanje postojećeg asfaltnog kolnika, radi proširenja ceste, u sloju d=1-3 cm, sa odvozom isfrezanog materijala na  deponij.</t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</si>
  <si>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isfrezane površine.</t>
    </r>
  </si>
  <si>
    <t>Nabava, doprema i strojna ugradnja asfaltne mase tipa AC 11 SURF BIT 50/70 AG4 M4 kao nosivog sloja, u sloju debljine d= 4 cm, na emulziranoj podlozi.</t>
  </si>
  <si>
    <t>Ukupno Put Solina - Kuća Jurić:</t>
  </si>
  <si>
    <t>Strojno frezanje oštećenog asfaltnog kolnika na kanalu, , u sloju d=5 cm, sa odvozom isfrezanog materijala na  deponij.</t>
  </si>
  <si>
    <t>Nabava, doprema i ručna ugradnja asfaltne mase tipa AC 11 SURF BIT 50/70 AG4 M4 kao nosivog sloja, u sloju debljine d= 5 cm, na pripremljenoj podlozi.</t>
  </si>
  <si>
    <t>D</t>
  </si>
  <si>
    <t>Sv. Antun - Put Dopota</t>
  </si>
  <si>
    <t>Ukupno Sv. Antun - Put Dopota:</t>
  </si>
  <si>
    <t>Bočalište - Pošta</t>
  </si>
  <si>
    <t>Strojno i ručno frezanje oštećenog asfaltnog kolnika, debljine d= 5 cm, sa odvozom ofrezanog amterijala na deponij.</t>
  </si>
  <si>
    <t>Obračun po m² ofrezane i očišćene površine.</t>
  </si>
  <si>
    <t>Čišćenje i emulziranje postojećeg oštećenog kolničkog zastora bitumenskom emulzijom, uz prosječan utrošak 0,40 kg/m2 površine.</t>
  </si>
  <si>
    <t>Obračun po m² emulzirane površine.</t>
  </si>
  <si>
    <t>Nabava, doprema te strojna i ručna ugradnja asfaltne mase tipa AC 11 SURF BIT 50/70 AG4 M4 kao nosivog sloja, u sloju debljine d= 5 cm, na izravnavajućoj asfaltnoj podlozi.</t>
  </si>
  <si>
    <t>Ukupno Bošalište - Pošta :</t>
  </si>
  <si>
    <t>Jed.cijena</t>
  </si>
  <si>
    <t>ULICA: Staro naselje - Miki</t>
  </si>
  <si>
    <t>ULICA: Gornja Strećica - Curać</t>
  </si>
  <si>
    <t xml:space="preserve">ULICA: Korčulanski domobrani - parking Babin </t>
  </si>
  <si>
    <t>Nabava, doprema i strojna ugradnja nosivog tamponskog sloja od mehanički stabiliziranog drobljenog kamenog agregata  prosječne debljine d= 15 cm. Obračun po m3 ugrađenog tamponskog sloja.</t>
  </si>
  <si>
    <t>Nabava, doprema i strojna ugradnja asfaltne mase tipa AB-11, u sloju debljine d= 5 cm. Na emulziranoj podlozi. Obračun po m2 gotove asfaltne površine.</t>
  </si>
  <si>
    <t>Nabava, doprema te, strojna i ručna ugradnja asfaltne mase tipa AB-11, u sloju debljine d= 5 cm. Na pripremljenoj podlozi. Obračun po m2 gotove asfaltne površine.</t>
  </si>
  <si>
    <t>Ručno čišćenje i emulziranje oštećenog postojećeg kolnika vrućom bitumenskom emulzijom u količini od 0,40 kg/m2. Obračun po m2 emulzirane površine.</t>
  </si>
  <si>
    <t>Nabava, doprema i strojna ugradnja asfaltne mase tipa AB-11, u sloju debljine d= 4 cm. Na pripremljenoj podlozi. Obračun po m2 gotove asfaltne površine.</t>
  </si>
  <si>
    <t>MO ČARA UKUPNO:</t>
  </si>
  <si>
    <t>Gradski kotar Sv. Antun</t>
  </si>
  <si>
    <t>GK SVETI ANTUN UKUPNO:</t>
  </si>
  <si>
    <t>GK Stari Grad</t>
  </si>
  <si>
    <t>MO Postrana</t>
  </si>
  <si>
    <t>Nabava, doprema i strojna ugradnja asfaltne mase tipa AB-16 surf, u sloju debljine d= 5 cm. Na emulziranoj podlozi. Obračun po m2 gotove asfaltne površine.</t>
  </si>
  <si>
    <t>Barić - Podbevšek</t>
  </si>
  <si>
    <t xml:space="preserve">Izrada bitumenskog međusloja za sljepljivanje asfaltnih slojeva s bitumenskom emulzijom u količini od 0,40 kg/m2.  U cijeni su sadržani svi troškovi nabave materijala, prijevoz, oprema i prethodno čišćenje postojećeg kolnika.  </t>
  </si>
  <si>
    <t>Obračun je po m2 stvarno poprskane površine.</t>
  </si>
  <si>
    <t>Nabava, doprema ručna i strojna ugradnja asfaltne mase tipa AC 11 SURF /BIT 50/70/ AG4 M4, u sloju debljine d= 4 cm, na pripremljenoj podlozi.</t>
  </si>
  <si>
    <t>UKUPNO Barić - Podbevšek :</t>
  </si>
  <si>
    <t>MO Medvinjak</t>
  </si>
  <si>
    <t>MO Pupnat</t>
  </si>
  <si>
    <t>MO Račišće</t>
  </si>
  <si>
    <t>Nabava, doprema te strojna i ručna ugradnja asfaltne mase tipa AC 11 SURF BIT 50/70 AG4 M4 kao nosivog sloja, u sloju debljine d= 4 cm, na izravnavajućoj asfaltnoj podlozi.</t>
  </si>
  <si>
    <t>BOĆALIŠTE</t>
  </si>
  <si>
    <t>Nabava, doprema, ručna i strojna ugradnja asfaltne mase tipa AC 11 SURF /BIT 50/70/ AG4 M4, u sloju debljine d= 4 cm, na pripremljenoj podlozi.</t>
  </si>
  <si>
    <t>Obračun po toni uređene asfaltne površine.</t>
  </si>
  <si>
    <t>UKUPNO BOĆALIŠTE :</t>
  </si>
  <si>
    <t>POD KOK - STAN</t>
  </si>
  <si>
    <t xml:space="preserve">Nabava, doprema i strojna ugradnja nosivog tamponskog sloja od mehanički stabiliziranog drobljenog kamenog agregata, debljine d= 10-15 cm, veličine zrna (0-32 mm). </t>
  </si>
  <si>
    <r>
      <t>m</t>
    </r>
    <r>
      <rPr>
        <vertAlign val="superscript"/>
        <sz val="10"/>
        <rFont val="Arial"/>
        <family val="2"/>
        <charset val="238"/>
      </rPr>
      <t>3</t>
    </r>
  </si>
  <si>
    <t>Nabava, doprema i strojna ugradnja asfaltne mase tipa AC 16 SURF /BIT 50/70/ AG4 M4, u sloju debljine d= 5 cm, na pripremljenoj podlozi.</t>
  </si>
  <si>
    <t>UKUPNO POD KOK - STAN :</t>
  </si>
  <si>
    <t>MO Kneže</t>
  </si>
  <si>
    <t>MO Sveti Antun - Žrnovo</t>
  </si>
  <si>
    <t>Od bazena do kuće Katalinić</t>
  </si>
  <si>
    <t>Strojno frezanje oštećenog asfalta na kanalu u debljini d=5cm, sa odvozom materijala na deponij.</t>
  </si>
  <si>
    <t>Obračun po m² očišćene i ofrezane površine kanala</t>
  </si>
  <si>
    <t>Emulziranje krajeva kanala sa bitumenskom emulzijom 0,40 kg/m2.</t>
  </si>
  <si>
    <t xml:space="preserve">Nabava, prijevoz te ručna ugradnja asfaltne mase, tipa asfalta, AC 11 surf/ BIT 50/70 AG4 M4 u sloju debljine d=5cm, na pripremljenoj podlozi kanala. </t>
  </si>
  <si>
    <t>Obračun po m² uređenog kanala.</t>
  </si>
  <si>
    <t>MO Čara</t>
  </si>
  <si>
    <t>Ukupno Bočalište - Pošta:</t>
  </si>
  <si>
    <t>GK STARI GRAD UKUPNO:</t>
  </si>
  <si>
    <t>Defora</t>
  </si>
  <si>
    <t>Ukupno Defora:</t>
  </si>
  <si>
    <t>Ukupno Staro naselje - Miki</t>
  </si>
  <si>
    <t xml:space="preserve">Ukupno Korčulanski domobrani - parking Babin </t>
  </si>
  <si>
    <t>Ukupno Gornja Strećica - Curać</t>
  </si>
  <si>
    <t>Ukupno Barić - Podbevšek:</t>
  </si>
  <si>
    <t>Ukupno Put prema Bačvi:</t>
  </si>
  <si>
    <t>Put prema Bačvi</t>
  </si>
  <si>
    <t>Ukupno Boćalište:</t>
  </si>
  <si>
    <t>Boćalište</t>
  </si>
  <si>
    <t>Pod Kok - Stan</t>
  </si>
  <si>
    <t>Ukupno kanal Maslina - Marinko:</t>
  </si>
  <si>
    <t>Kanal Maslina - Marinko</t>
  </si>
  <si>
    <t>Ukupno od baze do kuće Katalinić:</t>
  </si>
  <si>
    <t>r.br.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</si>
  <si>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</si>
  <si>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</si>
  <si>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</si>
  <si>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</si>
  <si>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</si>
  <si>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</si>
  <si>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</si>
  <si>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</si>
  <si>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</si>
  <si>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</si>
  <si>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MO POSTRANA</t>
  </si>
  <si>
    <t>MO PUPNAT</t>
  </si>
  <si>
    <t>MO ČARA</t>
  </si>
  <si>
    <t>GK STARI GRAD</t>
  </si>
  <si>
    <t>MO MEDVIDNJAK</t>
  </si>
  <si>
    <t>MO RAČIŠĆE</t>
  </si>
  <si>
    <t>MO KNEŽE</t>
  </si>
  <si>
    <t>GK SVETI ANTUN</t>
  </si>
  <si>
    <t>MO SVETI ANTUN - ŽRNOVO</t>
  </si>
  <si>
    <t>Iznos:</t>
  </si>
  <si>
    <t>PDV</t>
  </si>
  <si>
    <t>SVEUKUPNO</t>
  </si>
  <si>
    <t>MJESNI ODBOR / GRADSKI KOTAR / LOKACIJA</t>
  </si>
  <si>
    <t>Parkiralište Hober</t>
  </si>
  <si>
    <t>Ukupno parkiralište Hober:</t>
  </si>
  <si>
    <t>Ukupno Pod Kok - Stan:</t>
  </si>
  <si>
    <t>PARKIRALIŠTE HOBER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</si>
</sst>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\-??\ _k_n_-;_-@_-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</font>
    <font>
      <b/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164" fontId="7" fillId="0" borderId="0" applyFill="0" applyBorder="0" applyAlignment="0" applyProtection="0"/>
    <xf numFmtId="0" fontId="9" fillId="4" borderId="0" applyNumberFormat="0" applyFont="0" applyBorder="0" applyAlignment="0" applyProtection="0"/>
  </cellStyleXfs>
  <cellXfs count="127">
    <xf numFmtId="0" fontId="0" fillId="0" borderId="0" xfId="0"/>
    <xf numFmtId="4" fontId="1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justify"/>
    </xf>
    <xf numFmtId="4" fontId="1" fillId="0" borderId="0" xfId="0" applyNumberFormat="1" applyFont="1" applyAlignment="1">
      <alignment horizontal="justify"/>
    </xf>
    <xf numFmtId="4" fontId="1" fillId="0" borderId="0" xfId="0" applyNumberFormat="1" applyFont="1" applyAlignment="1"/>
    <xf numFmtId="49" fontId="1" fillId="0" borderId="0" xfId="0" applyNumberFormat="1" applyFont="1" applyAlignment="1">
      <alignment horizontal="right" vertical="top"/>
    </xf>
    <xf numFmtId="49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justify" wrapText="1"/>
    </xf>
    <xf numFmtId="4" fontId="1" fillId="0" borderId="0" xfId="0" applyNumberFormat="1" applyFont="1" applyBorder="1" applyAlignment="1">
      <alignment horizontal="justify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/>
    <xf numFmtId="49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justify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4" fontId="1" fillId="0" borderId="0" xfId="0" applyNumberFormat="1" applyFont="1" applyFill="1" applyBorder="1" applyAlignment="1">
      <alignment horizontal="justify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/>
    <xf numFmtId="4" fontId="1" fillId="3" borderId="0" xfId="0" applyNumberFormat="1" applyFont="1" applyFill="1" applyBorder="1" applyAlignment="1">
      <alignment horizontal="justify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4" fontId="1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horizontal="center" vertical="center"/>
    </xf>
    <xf numFmtId="10" fontId="1" fillId="3" borderId="0" xfId="0" applyNumberFormat="1" applyFont="1" applyFill="1" applyBorder="1" applyAlignment="1">
      <alignment horizontal="justify"/>
    </xf>
    <xf numFmtId="4" fontId="1" fillId="0" borderId="0" xfId="0" applyNumberFormat="1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horizontal="justify" vertical="top" wrapText="1"/>
    </xf>
    <xf numFmtId="0" fontId="1" fillId="0" borderId="0" xfId="0" applyFont="1" applyBorder="1" applyAlignment="1" applyProtection="1">
      <alignment horizontal="justify" vertical="top" wrapText="1"/>
      <protection hidden="1"/>
    </xf>
    <xf numFmtId="4" fontId="1" fillId="0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justify"/>
    </xf>
    <xf numFmtId="0" fontId="2" fillId="0" borderId="0" xfId="0" applyFont="1" applyFill="1" applyBorder="1" applyAlignment="1" applyProtection="1">
      <alignment horizontal="right" vertical="top" wrapText="1"/>
      <protection hidden="1"/>
    </xf>
    <xf numFmtId="4" fontId="2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justify"/>
    </xf>
    <xf numFmtId="49" fontId="2" fillId="0" borderId="0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justify"/>
    </xf>
    <xf numFmtId="4" fontId="2" fillId="0" borderId="1" xfId="0" applyNumberFormat="1" applyFont="1" applyBorder="1"/>
    <xf numFmtId="4" fontId="1" fillId="0" borderId="0" xfId="0" quotePrefix="1" applyNumberFormat="1" applyFont="1" applyBorder="1" applyAlignment="1">
      <alignment horizontal="justify" wrapText="1"/>
    </xf>
    <xf numFmtId="4" fontId="1" fillId="0" borderId="0" xfId="0" applyNumberFormat="1" applyFont="1" applyAlignment="1">
      <alignment horizontal="justify" wrapText="1"/>
    </xf>
    <xf numFmtId="4" fontId="1" fillId="0" borderId="0" xfId="0" applyNumberFormat="1" applyFont="1" applyFill="1" applyAlignment="1"/>
    <xf numFmtId="0" fontId="1" fillId="0" borderId="0" xfId="0" applyFont="1" applyBorder="1" applyAlignment="1" applyProtection="1">
      <alignment horizontal="justify" vertical="center" wrapText="1"/>
      <protection hidden="1"/>
    </xf>
    <xf numFmtId="2" fontId="1" fillId="0" borderId="0" xfId="0" applyNumberFormat="1" applyFont="1" applyAlignment="1">
      <alignment horizontal="justify"/>
    </xf>
    <xf numFmtId="4" fontId="10" fillId="0" borderId="0" xfId="0" applyNumberFormat="1" applyFont="1" applyAlignment="1">
      <alignment horizontal="justify"/>
    </xf>
    <xf numFmtId="4" fontId="4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justify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Alignment="1">
      <alignment horizontal="justify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2" applyFont="1" applyAlignment="1">
      <alignment vertical="top" wrapText="1"/>
    </xf>
    <xf numFmtId="0" fontId="11" fillId="0" borderId="0" xfId="2" applyFont="1" applyFill="1" applyBorder="1"/>
    <xf numFmtId="0" fontId="11" fillId="0" borderId="0" xfId="2" applyFont="1" applyBorder="1"/>
    <xf numFmtId="0" fontId="11" fillId="0" borderId="0" xfId="2" applyFont="1"/>
    <xf numFmtId="0" fontId="12" fillId="0" borderId="0" xfId="2" applyFont="1" applyAlignment="1">
      <alignment horizontal="left" vertical="top"/>
    </xf>
    <xf numFmtId="0" fontId="11" fillId="0" borderId="0" xfId="2" applyFont="1" applyBorder="1" applyAlignment="1">
      <alignment vertical="top"/>
    </xf>
    <xf numFmtId="0" fontId="11" fillId="0" borderId="0" xfId="2" applyFont="1" applyAlignment="1"/>
    <xf numFmtId="4" fontId="13" fillId="0" borderId="0" xfId="2" applyNumberFormat="1" applyFont="1" applyAlignment="1"/>
    <xf numFmtId="4" fontId="11" fillId="0" borderId="0" xfId="2" applyNumberFormat="1" applyFont="1" applyAlignment="1"/>
    <xf numFmtId="0" fontId="11" fillId="0" borderId="0" xfId="2" applyFont="1" applyFill="1" applyBorder="1" applyAlignment="1">
      <alignment wrapText="1"/>
    </xf>
    <xf numFmtId="0" fontId="11" fillId="0" borderId="0" xfId="2" applyFont="1" applyBorder="1" applyAlignment="1">
      <alignment wrapText="1"/>
    </xf>
    <xf numFmtId="0" fontId="11" fillId="0" borderId="0" xfId="2" applyFont="1" applyAlignment="1">
      <alignment wrapText="1"/>
    </xf>
    <xf numFmtId="0" fontId="11" fillId="0" borderId="0" xfId="2" applyFont="1" applyAlignment="1">
      <alignment horizontal="center" vertical="top"/>
    </xf>
    <xf numFmtId="0" fontId="1" fillId="0" borderId="0" xfId="2" applyFont="1" applyAlignment="1">
      <alignment vertical="top" wrapText="1"/>
    </xf>
    <xf numFmtId="0" fontId="1" fillId="0" borderId="0" xfId="2" applyFont="1" applyAlignment="1">
      <alignment horizontal="center"/>
    </xf>
    <xf numFmtId="4" fontId="1" fillId="0" borderId="0" xfId="2" applyNumberFormat="1" applyFont="1" applyBorder="1" applyAlignment="1"/>
    <xf numFmtId="4" fontId="11" fillId="0" borderId="0" xfId="2" applyNumberFormat="1" applyFont="1" applyBorder="1" applyAlignment="1">
      <alignment horizontal="right" wrapText="1"/>
    </xf>
    <xf numFmtId="0" fontId="1" fillId="0" borderId="0" xfId="2" applyFont="1" applyAlignment="1">
      <alignment horizontal="left" vertical="top"/>
    </xf>
    <xf numFmtId="0" fontId="1" fillId="0" borderId="0" xfId="2" applyFont="1" applyFill="1" applyBorder="1" applyAlignment="1">
      <alignment horizontal="justify" vertical="top"/>
    </xf>
    <xf numFmtId="49" fontId="1" fillId="0" borderId="0" xfId="2" applyNumberFormat="1" applyFont="1" applyFill="1" applyAlignment="1">
      <alignment horizontal="left" wrapText="1"/>
    </xf>
    <xf numFmtId="4" fontId="1" fillId="0" borderId="0" xfId="3" applyNumberFormat="1" applyFont="1" applyFill="1" applyBorder="1" applyAlignment="1" applyProtection="1">
      <alignment horizontal="right"/>
    </xf>
    <xf numFmtId="49" fontId="1" fillId="0" borderId="0" xfId="2" applyNumberFormat="1" applyFont="1" applyFill="1" applyBorder="1" applyAlignment="1">
      <alignment horizontal="center" wrapText="1"/>
    </xf>
    <xf numFmtId="49" fontId="1" fillId="0" borderId="0" xfId="2" applyNumberFormat="1" applyFont="1" applyFill="1" applyAlignment="1">
      <alignment vertical="top"/>
    </xf>
    <xf numFmtId="0" fontId="1" fillId="0" borderId="5" xfId="2" applyFont="1" applyFill="1" applyBorder="1" applyAlignment="1">
      <alignment horizontal="justify" vertical="top"/>
    </xf>
    <xf numFmtId="49" fontId="1" fillId="0" borderId="5" xfId="2" applyNumberFormat="1" applyFont="1" applyFill="1" applyBorder="1" applyAlignment="1">
      <alignment horizontal="center" wrapText="1"/>
    </xf>
    <xf numFmtId="4" fontId="1" fillId="0" borderId="5" xfId="3" applyNumberFormat="1" applyFont="1" applyFill="1" applyBorder="1" applyAlignment="1" applyProtection="1">
      <alignment horizontal="right"/>
    </xf>
    <xf numFmtId="0" fontId="11" fillId="0" borderId="0" xfId="2" applyFont="1" applyBorder="1" applyAlignment="1">
      <alignment horizontal="center" vertical="top"/>
    </xf>
    <xf numFmtId="0" fontId="14" fillId="0" borderId="0" xfId="2" applyFont="1" applyBorder="1" applyAlignment="1">
      <alignment vertical="top" wrapText="1"/>
    </xf>
    <xf numFmtId="0" fontId="11" fillId="0" borderId="0" xfId="2" applyFont="1" applyBorder="1" applyAlignment="1"/>
    <xf numFmtId="4" fontId="12" fillId="0" borderId="0" xfId="2" applyNumberFormat="1" applyFont="1" applyBorder="1" applyAlignment="1"/>
    <xf numFmtId="4" fontId="14" fillId="0" borderId="0" xfId="2" applyNumberFormat="1" applyFont="1" applyBorder="1" applyAlignment="1"/>
    <xf numFmtId="0" fontId="11" fillId="0" borderId="0" xfId="2" applyFont="1" applyAlignment="1">
      <alignment vertical="top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/>
    <xf numFmtId="49" fontId="6" fillId="0" borderId="0" xfId="0" applyNumberFormat="1" applyFont="1" applyFill="1" applyBorder="1" applyAlignment="1">
      <alignment vertical="top"/>
    </xf>
    <xf numFmtId="0" fontId="11" fillId="0" borderId="0" xfId="2" applyFont="1" applyFill="1" applyBorder="1" applyAlignment="1">
      <alignment horizontal="center" wrapText="1"/>
    </xf>
    <xf numFmtId="49" fontId="1" fillId="0" borderId="6" xfId="0" applyNumberFormat="1" applyFont="1" applyBorder="1" applyAlignment="1">
      <alignment horizontal="right" vertical="top"/>
    </xf>
    <xf numFmtId="4" fontId="1" fillId="0" borderId="6" xfId="0" applyNumberFormat="1" applyFont="1" applyBorder="1" applyAlignment="1">
      <alignment horizontal="justify" wrapText="1"/>
    </xf>
    <xf numFmtId="4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4" fontId="1" fillId="0" borderId="6" xfId="0" applyNumberFormat="1" applyFont="1" applyBorder="1" applyAlignment="1"/>
    <xf numFmtId="0" fontId="2" fillId="3" borderId="7" xfId="0" applyFont="1" applyFill="1" applyBorder="1" applyAlignment="1" applyProtection="1">
      <alignment vertical="center" wrapText="1"/>
      <protection hidden="1"/>
    </xf>
    <xf numFmtId="4" fontId="2" fillId="3" borderId="7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2" applyFont="1" applyBorder="1" applyAlignment="1">
      <alignment horizontal="center" vertical="top" wrapText="1"/>
    </xf>
    <xf numFmtId="0" fontId="2" fillId="3" borderId="0" xfId="0" applyFont="1" applyFill="1" applyBorder="1" applyAlignment="1" applyProtection="1">
      <alignment horizontal="right" vertical="center" wrapText="1"/>
      <protection hidden="1"/>
    </xf>
    <xf numFmtId="49" fontId="2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2" fillId="3" borderId="7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9" fontId="6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left"/>
    </xf>
  </cellXfs>
  <cellStyles count="5">
    <cellStyle name="Comma_troškovnik ARHITEKTURA OBJEKT" xfId="3"/>
    <cellStyle name="Normal 2" xfId="1"/>
    <cellStyle name="Normal 8" xfId="2"/>
    <cellStyle name="Normalno" xfId="0" builtinId="0"/>
    <cellStyle name="STAVKE" xfId="4"/>
  </cellStyles>
  <dxfs count="7"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en\Sven%20C\DUBROVNIK_VRTOVI%20SUNCA\Dubrovnik_GLAVNI%20PROJEKT\Tro&#353;kovnik\tro&#353;kovnik%20hot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/AppData/Local/Microsoft/Windows/Temporary%20Internet%20Files/Content.IE5/EK6Y4V19/sanjab/Application%20Data/Microsoft/Excel/Users/sanjab/My%20Documents/GRADILI&#352;TA/OB&#352;IVA&#268;_VINARIJA%20U%20OREBI&#262;U/333-V%20privr-%20Korta%20Katar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ori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"/>
      <sheetName val="ukupna rekapitulacija"/>
      <sheetName val="F.0.-F.2 ."/>
      <sheetName val="F.3."/>
      <sheetName val="F.4."/>
      <sheetName val="F.5.-F.6."/>
      <sheetName val="F.7."/>
      <sheetName val="F.8."/>
      <sheetName val="F.9. "/>
      <sheetName val="F.10."/>
      <sheetName val="REK. ELEKTRO"/>
      <sheetName val="vodovod i odvodnja"/>
      <sheetName val="strojarstvo"/>
      <sheetName val="strojarstvo (vtr)"/>
      <sheetName val="REK. STROJARST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view="pageBreakPreview" zoomScaleNormal="100" zoomScaleSheetLayoutView="100" workbookViewId="0">
      <selection activeCell="D6" sqref="D6:D18"/>
    </sheetView>
  </sheetViews>
  <sheetFormatPr defaultRowHeight="12.75" x14ac:dyDescent="0.2"/>
  <cols>
    <col min="1" max="1" width="7" customWidth="1"/>
    <col min="2" max="3" width="30.7109375" customWidth="1"/>
    <col min="4" max="4" width="37.7109375" customWidth="1"/>
  </cols>
  <sheetData>
    <row r="2" spans="1:4" ht="18" x14ac:dyDescent="0.25">
      <c r="A2" s="117" t="s">
        <v>34</v>
      </c>
      <c r="B2" s="117"/>
      <c r="C2" s="117"/>
      <c r="D2" s="117"/>
    </row>
    <row r="5" spans="1:4" s="110" customFormat="1" ht="20.100000000000001" customHeight="1" x14ac:dyDescent="0.2">
      <c r="A5" s="114" t="s">
        <v>123</v>
      </c>
      <c r="B5" s="116" t="s">
        <v>146</v>
      </c>
      <c r="C5" s="116"/>
      <c r="D5" s="114" t="s">
        <v>143</v>
      </c>
    </row>
    <row r="6" spans="1:4" s="110" customFormat="1" ht="24.95" customHeight="1" x14ac:dyDescent="0.2">
      <c r="A6" s="112" t="s">
        <v>124</v>
      </c>
      <c r="B6" s="115" t="s">
        <v>134</v>
      </c>
      <c r="C6" s="115"/>
      <c r="D6" s="113"/>
    </row>
    <row r="7" spans="1:4" s="110" customFormat="1" ht="24.95" customHeight="1" x14ac:dyDescent="0.2">
      <c r="A7" s="112" t="s">
        <v>125</v>
      </c>
      <c r="B7" s="115" t="s">
        <v>135</v>
      </c>
      <c r="C7" s="115"/>
      <c r="D7" s="113"/>
    </row>
    <row r="8" spans="1:4" s="110" customFormat="1" ht="24.95" customHeight="1" x14ac:dyDescent="0.2">
      <c r="A8" s="112" t="s">
        <v>126</v>
      </c>
      <c r="B8" s="115" t="s">
        <v>136</v>
      </c>
      <c r="C8" s="115"/>
      <c r="D8" s="113"/>
    </row>
    <row r="9" spans="1:4" s="110" customFormat="1" ht="24.95" customHeight="1" x14ac:dyDescent="0.2">
      <c r="A9" s="112" t="s">
        <v>127</v>
      </c>
      <c r="B9" s="115" t="s">
        <v>137</v>
      </c>
      <c r="C9" s="115"/>
      <c r="D9" s="113"/>
    </row>
    <row r="10" spans="1:4" s="110" customFormat="1" ht="24.95" customHeight="1" x14ac:dyDescent="0.2">
      <c r="A10" s="112" t="s">
        <v>128</v>
      </c>
      <c r="B10" s="115" t="s">
        <v>138</v>
      </c>
      <c r="C10" s="115"/>
      <c r="D10" s="113"/>
    </row>
    <row r="11" spans="1:4" s="110" customFormat="1" ht="24.95" customHeight="1" x14ac:dyDescent="0.2">
      <c r="A11" s="112" t="s">
        <v>129</v>
      </c>
      <c r="B11" s="115" t="s">
        <v>139</v>
      </c>
      <c r="C11" s="115"/>
      <c r="D11" s="113"/>
    </row>
    <row r="12" spans="1:4" s="110" customFormat="1" ht="24.95" customHeight="1" x14ac:dyDescent="0.2">
      <c r="A12" s="112" t="s">
        <v>130</v>
      </c>
      <c r="B12" s="115" t="s">
        <v>140</v>
      </c>
      <c r="C12" s="115"/>
      <c r="D12" s="113"/>
    </row>
    <row r="13" spans="1:4" s="110" customFormat="1" ht="24.95" customHeight="1" x14ac:dyDescent="0.2">
      <c r="A13" s="112" t="s">
        <v>131</v>
      </c>
      <c r="B13" s="115" t="s">
        <v>141</v>
      </c>
      <c r="C13" s="115"/>
      <c r="D13" s="113"/>
    </row>
    <row r="14" spans="1:4" s="110" customFormat="1" ht="24.95" customHeight="1" x14ac:dyDescent="0.2">
      <c r="A14" s="112" t="s">
        <v>132</v>
      </c>
      <c r="B14" s="115" t="s">
        <v>142</v>
      </c>
      <c r="C14" s="115"/>
      <c r="D14" s="113"/>
    </row>
    <row r="15" spans="1:4" s="110" customFormat="1" ht="24.95" customHeight="1" x14ac:dyDescent="0.2">
      <c r="A15" s="112" t="s">
        <v>133</v>
      </c>
      <c r="B15" s="115" t="s">
        <v>150</v>
      </c>
      <c r="C15" s="115"/>
      <c r="D15" s="113"/>
    </row>
    <row r="16" spans="1:4" s="110" customFormat="1" ht="24.95" customHeight="1" x14ac:dyDescent="0.2">
      <c r="A16" s="109"/>
      <c r="B16" s="109"/>
      <c r="C16" s="111" t="s">
        <v>0</v>
      </c>
      <c r="D16" s="113"/>
    </row>
    <row r="17" spans="1:4" ht="24.95" customHeight="1" x14ac:dyDescent="0.2">
      <c r="A17" s="108"/>
      <c r="B17" s="108"/>
      <c r="C17" s="111" t="s">
        <v>144</v>
      </c>
      <c r="D17" s="113"/>
    </row>
    <row r="18" spans="1:4" ht="24.95" customHeight="1" x14ac:dyDescent="0.2">
      <c r="A18" s="108"/>
      <c r="B18" s="108"/>
      <c r="C18" s="111" t="s">
        <v>145</v>
      </c>
      <c r="D18" s="113"/>
    </row>
    <row r="19" spans="1:4" x14ac:dyDescent="0.2">
      <c r="A19" s="108"/>
      <c r="B19" s="108"/>
    </row>
    <row r="20" spans="1:4" x14ac:dyDescent="0.2">
      <c r="A20" s="108"/>
      <c r="B20" s="108"/>
    </row>
    <row r="21" spans="1:4" x14ac:dyDescent="0.2">
      <c r="A21" s="108"/>
      <c r="B21" s="108"/>
    </row>
  </sheetData>
  <mergeCells count="12">
    <mergeCell ref="A2:D2"/>
    <mergeCell ref="B6:C6"/>
    <mergeCell ref="B7:C7"/>
    <mergeCell ref="B8:C8"/>
    <mergeCell ref="B9:C9"/>
    <mergeCell ref="B12:C12"/>
    <mergeCell ref="B13:C13"/>
    <mergeCell ref="B14:C14"/>
    <mergeCell ref="B5:C5"/>
    <mergeCell ref="B15:C15"/>
    <mergeCell ref="B10:C10"/>
    <mergeCell ref="B11:C1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showZeros="0" view="pageBreakPreview" topLeftCell="A10" zoomScaleSheetLayoutView="100" workbookViewId="0">
      <selection activeCell="F27" sqref="F27"/>
    </sheetView>
  </sheetViews>
  <sheetFormatPr defaultRowHeight="12.75" x14ac:dyDescent="0.2"/>
  <cols>
    <col min="1" max="1" width="4.5703125" style="5" bestFit="1" customWidth="1"/>
    <col min="2" max="2" width="47.85546875" style="3" customWidth="1"/>
    <col min="3" max="3" width="12" style="34" customWidth="1"/>
    <col min="4" max="4" width="13.28515625" style="1" customWidth="1"/>
    <col min="5" max="5" width="12.28515625" style="4" customWidth="1"/>
    <col min="6" max="6" width="13" style="1" customWidth="1"/>
    <col min="7" max="8" width="9.140625" style="3"/>
    <col min="9" max="9" width="8.5703125" style="3" bestFit="1" customWidth="1"/>
    <col min="10" max="16384" width="9.140625" style="3"/>
  </cols>
  <sheetData>
    <row r="2" spans="1:6" s="2" customFormat="1" ht="18" x14ac:dyDescent="0.25">
      <c r="A2" s="125" t="s">
        <v>99</v>
      </c>
      <c r="B2" s="125"/>
      <c r="C2" s="125"/>
      <c r="D2" s="125"/>
      <c r="E2" s="125"/>
      <c r="F2" s="125"/>
    </row>
    <row r="3" spans="1:6" s="2" customFormat="1" ht="18.75" thickBot="1" x14ac:dyDescent="0.3">
      <c r="A3" s="125"/>
      <c r="B3" s="125"/>
      <c r="C3" s="125"/>
      <c r="D3" s="125"/>
      <c r="E3" s="125"/>
      <c r="F3" s="125"/>
    </row>
    <row r="4" spans="1:6" s="8" customFormat="1" ht="20.100000000000001" customHeight="1" thickBot="1" x14ac:dyDescent="0.25">
      <c r="A4" s="35" t="s">
        <v>5</v>
      </c>
      <c r="B4" s="36" t="s">
        <v>4</v>
      </c>
      <c r="C4" s="35" t="s">
        <v>3</v>
      </c>
      <c r="D4" s="37" t="s">
        <v>1</v>
      </c>
      <c r="E4" s="37" t="s">
        <v>2</v>
      </c>
      <c r="F4" s="37" t="s">
        <v>6</v>
      </c>
    </row>
    <row r="5" spans="1:6" s="22" customFormat="1" x14ac:dyDescent="0.2">
      <c r="A5" s="20"/>
      <c r="B5" s="21"/>
      <c r="C5" s="23"/>
      <c r="D5" s="24"/>
      <c r="E5" s="25"/>
      <c r="F5" s="24"/>
    </row>
    <row r="6" spans="1:6" s="26" customFormat="1" x14ac:dyDescent="0.2">
      <c r="A6" s="32" t="s">
        <v>31</v>
      </c>
      <c r="B6" s="62" t="s">
        <v>121</v>
      </c>
      <c r="C6" s="17"/>
      <c r="D6" s="18"/>
      <c r="E6" s="19"/>
      <c r="F6" s="18"/>
    </row>
    <row r="7" spans="1:6" s="22" customFormat="1" x14ac:dyDescent="0.2">
      <c r="A7" s="20"/>
      <c r="B7" s="21"/>
      <c r="C7" s="23"/>
      <c r="D7" s="24"/>
      <c r="E7" s="25"/>
      <c r="F7" s="24"/>
    </row>
    <row r="8" spans="1:6" ht="25.5" x14ac:dyDescent="0.2">
      <c r="A8" s="20" t="s">
        <v>7</v>
      </c>
      <c r="B8" s="7" t="s">
        <v>101</v>
      </c>
      <c r="C8" s="3"/>
      <c r="D8" s="3"/>
      <c r="E8" s="3"/>
      <c r="F8" s="10"/>
    </row>
    <row r="9" spans="1:6" x14ac:dyDescent="0.2">
      <c r="A9" s="6"/>
      <c r="B9" s="40" t="s">
        <v>102</v>
      </c>
      <c r="C9" s="9" t="s">
        <v>46</v>
      </c>
      <c r="D9" s="11">
        <v>105</v>
      </c>
      <c r="E9" s="41">
        <v>40</v>
      </c>
      <c r="F9" s="10"/>
    </row>
    <row r="10" spans="1:6" x14ac:dyDescent="0.2">
      <c r="A10" s="6"/>
      <c r="B10" s="7"/>
      <c r="C10" s="9"/>
      <c r="D10" s="10"/>
      <c r="E10" s="11"/>
      <c r="F10" s="10">
        <f t="shared" ref="F10:F11" si="0">D10*E10</f>
        <v>0</v>
      </c>
    </row>
    <row r="11" spans="1:6" x14ac:dyDescent="0.2">
      <c r="A11" s="6"/>
      <c r="B11" s="7"/>
      <c r="C11" s="9"/>
      <c r="D11" s="10"/>
      <c r="E11" s="11"/>
      <c r="F11" s="10">
        <f t="shared" si="0"/>
        <v>0</v>
      </c>
    </row>
    <row r="12" spans="1:6" ht="25.5" x14ac:dyDescent="0.2">
      <c r="A12" s="20" t="s">
        <v>12</v>
      </c>
      <c r="B12" s="40" t="s">
        <v>103</v>
      </c>
      <c r="C12" s="9"/>
      <c r="D12" s="10"/>
      <c r="E12" s="11"/>
      <c r="F12" s="10"/>
    </row>
    <row r="13" spans="1:6" x14ac:dyDescent="0.2">
      <c r="A13" s="20"/>
      <c r="B13" s="40" t="s">
        <v>62</v>
      </c>
      <c r="C13" s="9" t="s">
        <v>46</v>
      </c>
      <c r="D13" s="10">
        <v>105</v>
      </c>
      <c r="E13" s="11">
        <v>7</v>
      </c>
      <c r="F13" s="10"/>
    </row>
    <row r="14" spans="1:6" x14ac:dyDescent="0.2">
      <c r="A14" s="20"/>
      <c r="B14" s="40"/>
      <c r="C14" s="9"/>
      <c r="D14" s="10"/>
      <c r="E14" s="11"/>
      <c r="F14" s="10"/>
    </row>
    <row r="15" spans="1:6" ht="38.25" x14ac:dyDescent="0.2">
      <c r="A15" s="20" t="s">
        <v>21</v>
      </c>
      <c r="B15" s="40" t="s">
        <v>104</v>
      </c>
      <c r="C15" s="9"/>
      <c r="D15" s="10"/>
      <c r="E15" s="11"/>
      <c r="F15" s="10"/>
    </row>
    <row r="16" spans="1:6" x14ac:dyDescent="0.2">
      <c r="A16" s="20"/>
      <c r="B16" s="7" t="s">
        <v>105</v>
      </c>
      <c r="C16" s="9" t="s">
        <v>46</v>
      </c>
      <c r="D16" s="10">
        <v>105</v>
      </c>
      <c r="E16" s="11">
        <v>105.09</v>
      </c>
      <c r="F16" s="10"/>
    </row>
    <row r="17" spans="1:9" x14ac:dyDescent="0.2">
      <c r="A17" s="20"/>
      <c r="B17" s="7"/>
      <c r="C17" s="9"/>
      <c r="D17" s="10"/>
      <c r="E17" s="11"/>
      <c r="F17" s="10"/>
    </row>
    <row r="18" spans="1:9" x14ac:dyDescent="0.2">
      <c r="A18" s="122" t="s">
        <v>120</v>
      </c>
      <c r="B18" s="122" t="s">
        <v>92</v>
      </c>
      <c r="C18" s="122"/>
      <c r="D18" s="122"/>
      <c r="E18" s="106"/>
      <c r="F18" s="107">
        <f>SUM(F9:F17)</f>
        <v>0</v>
      </c>
    </row>
    <row r="20" spans="1:9" s="26" customFormat="1" x14ac:dyDescent="0.2">
      <c r="A20" s="32" t="s">
        <v>32</v>
      </c>
      <c r="B20" s="62" t="s">
        <v>100</v>
      </c>
      <c r="C20" s="17"/>
      <c r="D20" s="18"/>
      <c r="E20" s="19"/>
      <c r="F20" s="18"/>
    </row>
    <row r="21" spans="1:9" s="22" customFormat="1" x14ac:dyDescent="0.2">
      <c r="A21" s="20"/>
      <c r="B21" s="21"/>
      <c r="C21" s="23"/>
      <c r="D21" s="24"/>
      <c r="E21" s="25"/>
      <c r="F21" s="24"/>
    </row>
    <row r="22" spans="1:9" ht="45" customHeight="1" x14ac:dyDescent="0.2">
      <c r="A22" s="20" t="s">
        <v>7</v>
      </c>
      <c r="B22" s="52" t="s">
        <v>94</v>
      </c>
      <c r="C22" s="3"/>
      <c r="D22" s="3"/>
      <c r="E22" s="3"/>
      <c r="F22" s="10"/>
    </row>
    <row r="23" spans="1:9" ht="14.25" x14ac:dyDescent="0.2">
      <c r="A23" s="6"/>
      <c r="B23" s="7" t="s">
        <v>23</v>
      </c>
      <c r="C23" s="9" t="s">
        <v>95</v>
      </c>
      <c r="D23" s="11">
        <v>21</v>
      </c>
      <c r="E23" s="41">
        <v>223.33</v>
      </c>
      <c r="F23" s="10"/>
      <c r="I23" s="53"/>
    </row>
    <row r="24" spans="1:9" x14ac:dyDescent="0.2">
      <c r="A24" s="6"/>
      <c r="B24" s="7"/>
      <c r="C24" s="9"/>
      <c r="D24" s="10"/>
      <c r="E24" s="11"/>
      <c r="F24" s="10">
        <f t="shared" ref="F24" si="1">D24*E24</f>
        <v>0</v>
      </c>
    </row>
    <row r="25" spans="1:9" x14ac:dyDescent="0.2">
      <c r="A25" s="20"/>
      <c r="B25" s="40"/>
      <c r="C25" s="9"/>
      <c r="D25" s="10"/>
      <c r="E25" s="11"/>
      <c r="F25" s="10"/>
    </row>
    <row r="26" spans="1:9" ht="40.5" customHeight="1" x14ac:dyDescent="0.2">
      <c r="A26" s="20" t="s">
        <v>12</v>
      </c>
      <c r="B26" s="52" t="s">
        <v>96</v>
      </c>
      <c r="C26" s="9"/>
      <c r="D26" s="10"/>
      <c r="E26" s="11"/>
      <c r="F26" s="10"/>
    </row>
    <row r="27" spans="1:9" x14ac:dyDescent="0.2">
      <c r="A27" s="20"/>
      <c r="B27" s="7" t="s">
        <v>45</v>
      </c>
      <c r="C27" s="9" t="s">
        <v>46</v>
      </c>
      <c r="D27" s="10">
        <v>210</v>
      </c>
      <c r="E27" s="11">
        <v>105.09</v>
      </c>
      <c r="F27" s="10"/>
    </row>
    <row r="28" spans="1:9" x14ac:dyDescent="0.2">
      <c r="A28" s="20"/>
      <c r="B28" s="7"/>
      <c r="C28" s="9"/>
      <c r="D28" s="10"/>
      <c r="E28" s="11"/>
      <c r="F28" s="10"/>
    </row>
    <row r="29" spans="1:9" x14ac:dyDescent="0.2">
      <c r="A29" s="122" t="s">
        <v>122</v>
      </c>
      <c r="B29" s="122" t="s">
        <v>97</v>
      </c>
      <c r="C29" s="122"/>
      <c r="D29" s="122"/>
      <c r="E29" s="106"/>
      <c r="F29" s="107">
        <f>SUM(F23:F27)</f>
        <v>0</v>
      </c>
    </row>
    <row r="30" spans="1:9" s="45" customFormat="1" ht="15" x14ac:dyDescent="0.25">
      <c r="A30" s="20"/>
      <c r="B30" s="43"/>
      <c r="C30" s="43"/>
      <c r="D30" s="43"/>
      <c r="E30" s="43"/>
      <c r="F30" s="55"/>
    </row>
    <row r="31" spans="1:9" ht="14.25" x14ac:dyDescent="0.2">
      <c r="B31" s="54"/>
    </row>
    <row r="32" spans="1:9" ht="14.25" x14ac:dyDescent="0.2">
      <c r="B32" s="54"/>
    </row>
    <row r="33" spans="1:6" ht="14.25" customHeight="1" x14ac:dyDescent="0.2">
      <c r="A33" s="124" t="s">
        <v>34</v>
      </c>
      <c r="B33" s="124"/>
      <c r="C33" s="124"/>
      <c r="D33" s="124"/>
      <c r="E33" s="124"/>
      <c r="F33" s="124"/>
    </row>
    <row r="34" spans="1:6" x14ac:dyDescent="0.2">
      <c r="A34" s="21" t="s">
        <v>31</v>
      </c>
      <c r="B34" s="60" t="s">
        <v>121</v>
      </c>
      <c r="C34" s="43"/>
      <c r="D34" s="43"/>
      <c r="E34" s="43"/>
      <c r="F34" s="24">
        <f>F18</f>
        <v>0</v>
      </c>
    </row>
    <row r="35" spans="1:6" x14ac:dyDescent="0.2">
      <c r="A35" s="21" t="s">
        <v>32</v>
      </c>
      <c r="B35" s="60" t="s">
        <v>100</v>
      </c>
      <c r="C35" s="43"/>
      <c r="D35" s="43"/>
      <c r="E35" s="43"/>
      <c r="F35" s="24">
        <f>F29</f>
        <v>0</v>
      </c>
    </row>
    <row r="36" spans="1:6" x14ac:dyDescent="0.2">
      <c r="A36" s="12"/>
      <c r="B36" s="47"/>
      <c r="C36" s="13"/>
      <c r="D36" s="16"/>
      <c r="E36" s="14"/>
      <c r="F36" s="48">
        <f>SUM(F34:F35)</f>
        <v>0</v>
      </c>
    </row>
    <row r="37" spans="1:6" s="45" customFormat="1" ht="15" x14ac:dyDescent="0.25">
      <c r="A37" s="20"/>
      <c r="B37" s="56"/>
      <c r="C37" s="23"/>
      <c r="D37" s="24"/>
      <c r="E37" s="25"/>
      <c r="F37" s="55"/>
    </row>
  </sheetData>
  <mergeCells count="5">
    <mergeCell ref="A2:F2"/>
    <mergeCell ref="A3:F3"/>
    <mergeCell ref="A33:F33"/>
    <mergeCell ref="A18:D18"/>
    <mergeCell ref="A29:D29"/>
  </mergeCells>
  <conditionalFormatting sqref="F4">
    <cfRule type="cellIs" dxfId="1" priority="1" stopIfTrue="1" operator="equal">
      <formula>0</formula>
    </cfRule>
  </conditionalFormatting>
  <printOptions horizontalCentered="1"/>
  <pageMargins left="0.78740157480314965" right="0.39370078740157483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Zeros="0" view="pageBreakPreview" zoomScaleSheetLayoutView="100" workbookViewId="0">
      <selection activeCell="F13" sqref="F13"/>
    </sheetView>
  </sheetViews>
  <sheetFormatPr defaultRowHeight="12.75" x14ac:dyDescent="0.2"/>
  <cols>
    <col min="1" max="1" width="4.5703125" style="5" bestFit="1" customWidth="1"/>
    <col min="2" max="2" width="47.85546875" style="3" customWidth="1"/>
    <col min="3" max="3" width="12" style="34" customWidth="1"/>
    <col min="4" max="4" width="13.28515625" style="1" customWidth="1"/>
    <col min="5" max="5" width="12.28515625" style="4" customWidth="1"/>
    <col min="6" max="6" width="13" style="1" customWidth="1"/>
    <col min="7" max="8" width="9.140625" style="3"/>
    <col min="9" max="9" width="8.5703125" style="3" bestFit="1" customWidth="1"/>
    <col min="10" max="16384" width="9.140625" style="3"/>
  </cols>
  <sheetData>
    <row r="2" spans="1:9" s="2" customFormat="1" ht="18" x14ac:dyDescent="0.25">
      <c r="A2" s="125" t="s">
        <v>147</v>
      </c>
      <c r="B2" s="125"/>
      <c r="C2" s="125"/>
      <c r="D2" s="125"/>
      <c r="E2" s="125"/>
      <c r="F2" s="125"/>
    </row>
    <row r="3" spans="1:9" s="2" customFormat="1" ht="18.75" thickBot="1" x14ac:dyDescent="0.3">
      <c r="A3" s="125"/>
      <c r="B3" s="125"/>
      <c r="C3" s="125"/>
      <c r="D3" s="125"/>
      <c r="E3" s="125"/>
      <c r="F3" s="125"/>
    </row>
    <row r="4" spans="1:9" s="8" customFormat="1" ht="20.100000000000001" customHeight="1" thickBot="1" x14ac:dyDescent="0.25">
      <c r="A4" s="35" t="s">
        <v>5</v>
      </c>
      <c r="B4" s="36" t="s">
        <v>4</v>
      </c>
      <c r="C4" s="35" t="s">
        <v>3</v>
      </c>
      <c r="D4" s="37" t="s">
        <v>1</v>
      </c>
      <c r="E4" s="37" t="s">
        <v>2</v>
      </c>
      <c r="F4" s="37" t="s">
        <v>6</v>
      </c>
    </row>
    <row r="5" spans="1:9" s="22" customFormat="1" x14ac:dyDescent="0.2">
      <c r="A5" s="20"/>
      <c r="B5" s="21"/>
      <c r="C5" s="23"/>
      <c r="D5" s="24"/>
      <c r="E5" s="25"/>
      <c r="F5" s="24"/>
    </row>
    <row r="6" spans="1:9" s="26" customFormat="1" x14ac:dyDescent="0.2">
      <c r="A6" s="32"/>
      <c r="B6" s="62" t="s">
        <v>147</v>
      </c>
      <c r="C6" s="17"/>
      <c r="D6" s="18"/>
      <c r="E6" s="19"/>
      <c r="F6" s="18"/>
    </row>
    <row r="7" spans="1:9" s="22" customFormat="1" x14ac:dyDescent="0.2">
      <c r="A7" s="20"/>
      <c r="B7" s="21"/>
      <c r="C7" s="23"/>
      <c r="D7" s="24"/>
      <c r="E7" s="25"/>
      <c r="F7" s="24"/>
    </row>
    <row r="8" spans="1:9" ht="45" customHeight="1" x14ac:dyDescent="0.2">
      <c r="A8" s="20" t="s">
        <v>7</v>
      </c>
      <c r="B8" s="52" t="s">
        <v>94</v>
      </c>
      <c r="C8" s="3"/>
      <c r="D8" s="3"/>
      <c r="E8" s="3"/>
      <c r="F8" s="10"/>
    </row>
    <row r="9" spans="1:9" ht="14.25" x14ac:dyDescent="0.2">
      <c r="A9" s="6"/>
      <c r="B9" s="7" t="s">
        <v>23</v>
      </c>
      <c r="C9" s="9" t="s">
        <v>95</v>
      </c>
      <c r="D9" s="11">
        <v>72</v>
      </c>
      <c r="E9" s="41">
        <v>223.33</v>
      </c>
      <c r="F9" s="10"/>
      <c r="H9" s="11">
        <v>90</v>
      </c>
      <c r="I9" s="53"/>
    </row>
    <row r="10" spans="1:9" x14ac:dyDescent="0.2">
      <c r="A10" s="6"/>
      <c r="B10" s="7"/>
      <c r="C10" s="9"/>
      <c r="D10" s="10"/>
      <c r="E10" s="11"/>
      <c r="F10" s="10">
        <f t="shared" ref="F10" si="0">D10*E10</f>
        <v>0</v>
      </c>
      <c r="H10" s="10"/>
    </row>
    <row r="11" spans="1:9" x14ac:dyDescent="0.2">
      <c r="A11" s="20"/>
      <c r="B11" s="40"/>
      <c r="C11" s="9"/>
      <c r="D11" s="10"/>
      <c r="E11" s="11"/>
      <c r="F11" s="10"/>
      <c r="H11" s="10"/>
    </row>
    <row r="12" spans="1:9" ht="40.5" customHeight="1" x14ac:dyDescent="0.2">
      <c r="A12" s="20" t="s">
        <v>12</v>
      </c>
      <c r="B12" s="52" t="s">
        <v>96</v>
      </c>
      <c r="C12" s="9"/>
      <c r="D12" s="10"/>
      <c r="E12" s="11"/>
      <c r="F12" s="10"/>
      <c r="H12" s="10"/>
    </row>
    <row r="13" spans="1:9" x14ac:dyDescent="0.2">
      <c r="A13" s="20"/>
      <c r="B13" s="7" t="s">
        <v>45</v>
      </c>
      <c r="C13" s="9" t="s">
        <v>46</v>
      </c>
      <c r="D13" s="10">
        <v>360</v>
      </c>
      <c r="E13" s="11">
        <v>96.99</v>
      </c>
      <c r="F13" s="10"/>
      <c r="H13" s="10">
        <v>450</v>
      </c>
    </row>
    <row r="14" spans="1:9" x14ac:dyDescent="0.2">
      <c r="A14" s="20"/>
      <c r="B14" s="7"/>
      <c r="C14" s="9"/>
      <c r="D14" s="10"/>
      <c r="E14" s="11"/>
      <c r="F14" s="10"/>
      <c r="H14" s="10"/>
    </row>
    <row r="15" spans="1:9" x14ac:dyDescent="0.2">
      <c r="A15" s="122" t="s">
        <v>148</v>
      </c>
      <c r="B15" s="122" t="s">
        <v>97</v>
      </c>
      <c r="C15" s="122"/>
      <c r="D15" s="122"/>
      <c r="E15" s="106"/>
      <c r="F15" s="107">
        <f>SUM(F9:F13)</f>
        <v>0</v>
      </c>
    </row>
    <row r="16" spans="1:9" s="45" customFormat="1" ht="15" x14ac:dyDescent="0.25">
      <c r="A16" s="20"/>
      <c r="B16" s="43"/>
      <c r="C16" s="43"/>
      <c r="D16" s="43"/>
      <c r="E16" s="43"/>
      <c r="F16" s="55"/>
    </row>
    <row r="17" spans="2:2" ht="14.25" x14ac:dyDescent="0.2">
      <c r="B17" s="54"/>
    </row>
  </sheetData>
  <mergeCells count="3">
    <mergeCell ref="A2:F2"/>
    <mergeCell ref="A3:F3"/>
    <mergeCell ref="A15:D15"/>
  </mergeCells>
  <conditionalFormatting sqref="F4">
    <cfRule type="cellIs" dxfId="0" priority="1" stopIfTrue="1" operator="equal">
      <formula>0</formula>
    </cfRule>
  </conditionalFormatting>
  <printOptions horizontalCentered="1"/>
  <pageMargins left="0.78740157480314965" right="0.39370078740157483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C16"/>
  <sheetViews>
    <sheetView view="pageBreakPreview" topLeftCell="A7" zoomScaleNormal="85" zoomScaleSheetLayoutView="100" workbookViewId="0">
      <selection activeCell="E11" sqref="E11"/>
    </sheetView>
  </sheetViews>
  <sheetFormatPr defaultColWidth="10.7109375" defaultRowHeight="12.75" x14ac:dyDescent="0.2"/>
  <cols>
    <col min="1" max="1" width="4.5703125" style="96" customWidth="1"/>
    <col min="2" max="2" width="47.85546875" style="70" customWidth="1"/>
    <col min="3" max="3" width="12" style="71" customWidth="1"/>
    <col min="4" max="4" width="13.28515625" style="72" customWidth="1"/>
    <col min="5" max="5" width="12.28515625" style="73" customWidth="1"/>
    <col min="6" max="6" width="13" style="73" customWidth="1"/>
    <col min="7" max="47" width="9.140625" style="66" customWidth="1"/>
    <col min="48" max="165" width="9.140625" style="67" customWidth="1"/>
    <col min="166" max="204" width="9.140625" style="68" customWidth="1"/>
    <col min="205" max="205" width="5.42578125" style="68" customWidth="1"/>
    <col min="206" max="206" width="41" style="68" customWidth="1"/>
    <col min="207" max="207" width="1.85546875" style="68" customWidth="1"/>
    <col min="208" max="208" width="7.5703125" style="68" customWidth="1"/>
    <col min="209" max="16384" width="10.7109375" style="68"/>
  </cols>
  <sheetData>
    <row r="2" spans="1:211" s="67" customFormat="1" ht="15.75" x14ac:dyDescent="0.2">
      <c r="A2" s="65"/>
      <c r="B2" s="118" t="s">
        <v>78</v>
      </c>
      <c r="C2" s="118"/>
      <c r="D2" s="118"/>
      <c r="E2" s="118"/>
      <c r="F2" s="118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</row>
    <row r="3" spans="1:211" ht="13.5" thickBot="1" x14ac:dyDescent="0.25">
      <c r="A3" s="69"/>
    </row>
    <row r="4" spans="1:211" s="75" customFormat="1" ht="20.100000000000001" customHeight="1" thickBot="1" x14ac:dyDescent="0.25">
      <c r="A4" s="35" t="s">
        <v>5</v>
      </c>
      <c r="B4" s="36" t="s">
        <v>4</v>
      </c>
      <c r="C4" s="35" t="s">
        <v>3</v>
      </c>
      <c r="D4" s="37" t="s">
        <v>1</v>
      </c>
      <c r="E4" s="37" t="s">
        <v>65</v>
      </c>
      <c r="F4" s="37" t="s">
        <v>6</v>
      </c>
      <c r="G4" s="100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</row>
    <row r="5" spans="1:211" x14ac:dyDescent="0.2">
      <c r="A5" s="77"/>
      <c r="B5" s="78"/>
      <c r="C5" s="79"/>
      <c r="D5" s="80"/>
      <c r="F5" s="81"/>
    </row>
    <row r="6" spans="1:211" x14ac:dyDescent="0.2">
      <c r="A6" s="32"/>
      <c r="B6" s="62" t="s">
        <v>109</v>
      </c>
      <c r="C6" s="17"/>
      <c r="D6" s="18"/>
      <c r="E6" s="19"/>
      <c r="F6" s="18"/>
    </row>
    <row r="7" spans="1:211" s="66" customFormat="1" x14ac:dyDescent="0.2">
      <c r="A7" s="82"/>
      <c r="B7" s="83"/>
      <c r="C7" s="84"/>
      <c r="D7" s="85"/>
      <c r="E7" s="85"/>
      <c r="F7" s="85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</row>
    <row r="8" spans="1:211" s="66" customFormat="1" ht="51" x14ac:dyDescent="0.2">
      <c r="A8" s="20" t="s">
        <v>7</v>
      </c>
      <c r="B8" s="28" t="s">
        <v>69</v>
      </c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</row>
    <row r="9" spans="1:211" s="66" customFormat="1" ht="14.25" x14ac:dyDescent="0.2">
      <c r="A9" s="20"/>
      <c r="B9" s="28"/>
      <c r="C9" s="86" t="s">
        <v>95</v>
      </c>
      <c r="D9" s="85">
        <v>35</v>
      </c>
      <c r="E9" s="85"/>
      <c r="F9" s="85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</row>
    <row r="10" spans="1:211" s="66" customFormat="1" x14ac:dyDescent="0.2">
      <c r="A10" s="20"/>
      <c r="B10" s="28"/>
      <c r="C10" s="86"/>
      <c r="D10" s="85"/>
      <c r="E10" s="85"/>
      <c r="F10" s="85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</row>
    <row r="11" spans="1:211" s="66" customFormat="1" ht="38.25" x14ac:dyDescent="0.2">
      <c r="A11" s="20" t="s">
        <v>12</v>
      </c>
      <c r="B11" s="28" t="s">
        <v>79</v>
      </c>
      <c r="C11" s="86" t="s">
        <v>39</v>
      </c>
      <c r="D11" s="85">
        <v>230</v>
      </c>
      <c r="E11" s="85"/>
      <c r="F11" s="85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</row>
    <row r="12" spans="1:211" s="66" customFormat="1" x14ac:dyDescent="0.2">
      <c r="A12" s="87"/>
      <c r="B12" s="88"/>
      <c r="C12" s="89"/>
      <c r="D12" s="90"/>
      <c r="E12" s="90"/>
      <c r="F12" s="90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</row>
    <row r="13" spans="1:211" s="8" customFormat="1" x14ac:dyDescent="0.2">
      <c r="A13" s="119" t="s">
        <v>110</v>
      </c>
      <c r="B13" s="119" t="s">
        <v>0</v>
      </c>
      <c r="C13" s="119"/>
      <c r="D13" s="119"/>
      <c r="E13" s="63"/>
      <c r="F13" s="31"/>
    </row>
    <row r="14" spans="1:211" x14ac:dyDescent="0.2">
      <c r="A14" s="77"/>
      <c r="B14" s="78"/>
      <c r="C14" s="79"/>
      <c r="D14" s="80"/>
      <c r="F14" s="81"/>
    </row>
    <row r="15" spans="1:211" s="66" customFormat="1" x14ac:dyDescent="0.2">
      <c r="A15" s="91"/>
      <c r="B15" s="92"/>
      <c r="C15" s="93"/>
      <c r="D15" s="94"/>
      <c r="E15" s="95"/>
      <c r="F15" s="94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</row>
    <row r="16" spans="1:211" s="97" customFormat="1" x14ac:dyDescent="0.2">
      <c r="A16" s="96"/>
      <c r="B16" s="70"/>
      <c r="C16" s="71"/>
      <c r="D16" s="72"/>
      <c r="E16" s="73"/>
      <c r="F16" s="73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</row>
  </sheetData>
  <sheetProtection selectLockedCells="1" selectUnlockedCells="1"/>
  <mergeCells count="2">
    <mergeCell ref="B2:F2"/>
    <mergeCell ref="A13:D13"/>
  </mergeCells>
  <conditionalFormatting sqref="F4">
    <cfRule type="cellIs" dxfId="6" priority="1" stopIfTrue="1" operator="equal">
      <formula>0</formula>
    </cfRule>
  </conditionalFormatting>
  <pageMargins left="1.429861111111111" right="0.35416666666666669" top="1.1812499999999999" bottom="0.47222222222222221" header="0.51180555555555551" footer="0.19652777777777777"/>
  <pageSetup paperSize="9" scale="74" firstPageNumber="0" orientation="portrait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Zeros="0" view="pageBreakPreview" zoomScaleSheetLayoutView="100" workbookViewId="0">
      <selection activeCell="E13" sqref="E13"/>
    </sheetView>
  </sheetViews>
  <sheetFormatPr defaultRowHeight="12.75" x14ac:dyDescent="0.2"/>
  <cols>
    <col min="1" max="1" width="4.5703125" style="5" bestFit="1" customWidth="1"/>
    <col min="2" max="2" width="47.85546875" style="3" customWidth="1"/>
    <col min="3" max="3" width="12" style="34" customWidth="1"/>
    <col min="4" max="4" width="13.28515625" style="1" customWidth="1"/>
    <col min="5" max="5" width="12.28515625" style="4" customWidth="1"/>
    <col min="6" max="6" width="13" style="1" customWidth="1"/>
    <col min="7" max="16384" width="9.140625" style="3"/>
  </cols>
  <sheetData>
    <row r="1" spans="1:6" s="61" customFormat="1" x14ac:dyDescent="0.2">
      <c r="A1" s="120"/>
      <c r="B1" s="120"/>
      <c r="C1" s="120"/>
      <c r="D1" s="120"/>
      <c r="E1" s="120"/>
      <c r="F1" s="120"/>
    </row>
    <row r="2" spans="1:6" s="61" customFormat="1" ht="15.75" x14ac:dyDescent="0.2">
      <c r="A2" s="121" t="s">
        <v>86</v>
      </c>
      <c r="B2" s="121"/>
      <c r="C2" s="121"/>
      <c r="D2" s="121"/>
      <c r="E2" s="121"/>
      <c r="F2" s="121"/>
    </row>
    <row r="3" spans="1:6" s="61" customFormat="1" ht="13.5" thickBot="1" x14ac:dyDescent="0.25">
      <c r="A3" s="120"/>
      <c r="B3" s="120"/>
      <c r="C3" s="120"/>
      <c r="D3" s="120"/>
      <c r="E3" s="120"/>
      <c r="F3" s="120"/>
    </row>
    <row r="4" spans="1:6" s="8" customFormat="1" ht="20.100000000000001" customHeight="1" thickBot="1" x14ac:dyDescent="0.25">
      <c r="A4" s="35" t="s">
        <v>5</v>
      </c>
      <c r="B4" s="36" t="s">
        <v>4</v>
      </c>
      <c r="C4" s="35" t="s">
        <v>3</v>
      </c>
      <c r="D4" s="37" t="s">
        <v>1</v>
      </c>
      <c r="E4" s="37" t="s">
        <v>2</v>
      </c>
      <c r="F4" s="37" t="s">
        <v>6</v>
      </c>
    </row>
    <row r="5" spans="1:6" s="8" customFormat="1" ht="13.5" customHeight="1" x14ac:dyDescent="0.2">
      <c r="A5" s="6"/>
      <c r="B5" s="49"/>
      <c r="C5" s="9"/>
      <c r="D5" s="10"/>
      <c r="E5" s="11"/>
      <c r="F5" s="10"/>
    </row>
    <row r="6" spans="1:6" s="26" customFormat="1" x14ac:dyDescent="0.2">
      <c r="A6" s="32" t="s">
        <v>31</v>
      </c>
      <c r="B6" s="62" t="s">
        <v>116</v>
      </c>
      <c r="C6" s="17"/>
      <c r="D6" s="18"/>
      <c r="E6" s="19"/>
      <c r="F6" s="18"/>
    </row>
    <row r="7" spans="1:6" s="22" customFormat="1" x14ac:dyDescent="0.2">
      <c r="A7" s="46"/>
      <c r="B7" s="21"/>
      <c r="C7" s="23"/>
      <c r="D7" s="24"/>
      <c r="E7" s="25"/>
      <c r="F7" s="24"/>
    </row>
    <row r="8" spans="1:6" x14ac:dyDescent="0.2">
      <c r="B8" s="50"/>
      <c r="F8" s="1">
        <f>D8*E8</f>
        <v>0</v>
      </c>
    </row>
    <row r="9" spans="1:6" ht="38.25" x14ac:dyDescent="0.2">
      <c r="A9" s="5" t="s">
        <v>7</v>
      </c>
      <c r="B9" s="39" t="s">
        <v>61</v>
      </c>
    </row>
    <row r="10" spans="1:6" s="8" customFormat="1" x14ac:dyDescent="0.2">
      <c r="A10" s="6"/>
      <c r="B10" s="40" t="s">
        <v>62</v>
      </c>
      <c r="C10" s="34" t="s">
        <v>46</v>
      </c>
      <c r="D10" s="10">
        <v>620</v>
      </c>
      <c r="E10" s="25"/>
      <c r="F10" s="10"/>
    </row>
    <row r="11" spans="1:6" s="8" customFormat="1" x14ac:dyDescent="0.2">
      <c r="A11" s="6"/>
      <c r="B11" s="7"/>
      <c r="C11" s="9"/>
      <c r="D11" s="10"/>
      <c r="E11" s="11"/>
      <c r="F11" s="10">
        <f>D11*E11</f>
        <v>0</v>
      </c>
    </row>
    <row r="12" spans="1:6" ht="51" x14ac:dyDescent="0.2">
      <c r="A12" s="6" t="s">
        <v>12</v>
      </c>
      <c r="B12" s="40" t="s">
        <v>88</v>
      </c>
      <c r="C12" s="9"/>
      <c r="D12" s="10"/>
      <c r="E12" s="11"/>
      <c r="F12" s="10"/>
    </row>
    <row r="13" spans="1:6" x14ac:dyDescent="0.2">
      <c r="A13" s="6"/>
      <c r="B13" s="40" t="s">
        <v>45</v>
      </c>
      <c r="C13" s="34" t="s">
        <v>46</v>
      </c>
      <c r="D13" s="10">
        <v>620</v>
      </c>
      <c r="E13" s="25"/>
      <c r="F13" s="10"/>
    </row>
    <row r="14" spans="1:6" x14ac:dyDescent="0.2">
      <c r="A14" s="6"/>
      <c r="B14" s="40"/>
      <c r="D14" s="10"/>
      <c r="E14" s="25"/>
      <c r="F14" s="10"/>
    </row>
    <row r="15" spans="1:6" x14ac:dyDescent="0.2">
      <c r="A15" s="122" t="s">
        <v>115</v>
      </c>
      <c r="B15" s="122"/>
      <c r="C15" s="122"/>
      <c r="D15" s="122"/>
      <c r="E15" s="106"/>
      <c r="F15" s="107">
        <f>SUM(F8:F13)</f>
        <v>0</v>
      </c>
    </row>
    <row r="16" spans="1:6" x14ac:dyDescent="0.2">
      <c r="A16" s="6"/>
      <c r="B16" s="40"/>
      <c r="D16" s="10"/>
      <c r="E16" s="25"/>
      <c r="F16" s="10"/>
    </row>
    <row r="17" spans="1:6" x14ac:dyDescent="0.2">
      <c r="A17" s="6"/>
      <c r="B17" s="40"/>
      <c r="D17" s="10"/>
      <c r="E17" s="25"/>
      <c r="F17" s="10"/>
    </row>
  </sheetData>
  <mergeCells count="4">
    <mergeCell ref="A1:F1"/>
    <mergeCell ref="A2:F2"/>
    <mergeCell ref="A3:F3"/>
    <mergeCell ref="A15:D15"/>
  </mergeCells>
  <conditionalFormatting sqref="F4">
    <cfRule type="cellIs" dxfId="5" priority="1" stopIfTrue="1" operator="equal">
      <formula>0</formula>
    </cfRule>
  </conditionalFormatting>
  <printOptions horizontalCentered="1"/>
  <pageMargins left="0.78740157480314965" right="0.39370078740157483" top="0.78740157480314965" bottom="0.78740157480314965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showZeros="0" view="pageBreakPreview" topLeftCell="A19" zoomScaleSheetLayoutView="100" workbookViewId="0">
      <selection activeCell="E12" sqref="E12"/>
    </sheetView>
  </sheetViews>
  <sheetFormatPr defaultRowHeight="12.75" x14ac:dyDescent="0.2"/>
  <cols>
    <col min="1" max="1" width="4.5703125" style="5" bestFit="1" customWidth="1"/>
    <col min="2" max="2" width="47.85546875" style="3" customWidth="1"/>
    <col min="3" max="3" width="12" style="34" customWidth="1"/>
    <col min="4" max="4" width="13.28515625" style="1" customWidth="1"/>
    <col min="5" max="5" width="12.28515625" style="4" customWidth="1"/>
    <col min="6" max="6" width="13" style="1" customWidth="1"/>
    <col min="7" max="16384" width="9.140625" style="3"/>
  </cols>
  <sheetData>
    <row r="2" spans="1:7" s="61" customFormat="1" ht="15.75" x14ac:dyDescent="0.2">
      <c r="A2" s="121" t="s">
        <v>106</v>
      </c>
      <c r="B2" s="121"/>
      <c r="C2" s="121"/>
      <c r="D2" s="121"/>
      <c r="E2" s="121"/>
      <c r="F2" s="121"/>
    </row>
    <row r="3" spans="1:7" s="61" customFormat="1" ht="13.5" thickBot="1" x14ac:dyDescent="0.25">
      <c r="A3" s="120"/>
      <c r="B3" s="120"/>
      <c r="C3" s="120"/>
      <c r="D3" s="120"/>
      <c r="E3" s="120"/>
      <c r="F3" s="120"/>
    </row>
    <row r="4" spans="1:7" s="8" customFormat="1" ht="20.100000000000001" customHeight="1" thickBot="1" x14ac:dyDescent="0.25">
      <c r="A4" s="35" t="s">
        <v>5</v>
      </c>
      <c r="B4" s="35" t="s">
        <v>4</v>
      </c>
      <c r="C4" s="35" t="s">
        <v>3</v>
      </c>
      <c r="D4" s="37" t="s">
        <v>1</v>
      </c>
      <c r="E4" s="37" t="s">
        <v>2</v>
      </c>
      <c r="F4" s="37" t="s">
        <v>6</v>
      </c>
    </row>
    <row r="5" spans="1:7" s="22" customFormat="1" ht="15" customHeight="1" x14ac:dyDescent="0.2">
      <c r="A5" s="57"/>
      <c r="B5" s="57"/>
      <c r="C5" s="57"/>
      <c r="D5" s="58"/>
      <c r="E5" s="59"/>
      <c r="F5" s="58"/>
    </row>
    <row r="6" spans="1:7" s="26" customFormat="1" x14ac:dyDescent="0.2">
      <c r="A6" s="32" t="s">
        <v>31</v>
      </c>
      <c r="B6" s="62" t="s">
        <v>8</v>
      </c>
      <c r="C6" s="17"/>
      <c r="D6" s="18"/>
      <c r="E6" s="19"/>
      <c r="F6" s="18"/>
    </row>
    <row r="7" spans="1:7" s="26" customFormat="1" x14ac:dyDescent="0.2">
      <c r="A7" s="20"/>
      <c r="B7" s="27"/>
      <c r="C7" s="23"/>
      <c r="D7" s="24"/>
      <c r="E7" s="25"/>
      <c r="F7" s="24"/>
    </row>
    <row r="8" spans="1:7" s="26" customFormat="1" ht="38.25" x14ac:dyDescent="0.2">
      <c r="A8" s="20" t="s">
        <v>7</v>
      </c>
      <c r="B8" s="28" t="s">
        <v>9</v>
      </c>
      <c r="C8" s="23"/>
      <c r="D8" s="24"/>
      <c r="E8" s="25"/>
      <c r="F8" s="24"/>
    </row>
    <row r="9" spans="1:7" s="26" customFormat="1" x14ac:dyDescent="0.2">
      <c r="A9" s="20"/>
      <c r="B9" s="28" t="s">
        <v>10</v>
      </c>
      <c r="C9" s="23" t="s">
        <v>11</v>
      </c>
      <c r="D9" s="24">
        <v>381.8</v>
      </c>
      <c r="E9" s="25"/>
      <c r="F9" s="24"/>
    </row>
    <row r="10" spans="1:7" s="26" customFormat="1" x14ac:dyDescent="0.2">
      <c r="A10" s="20"/>
      <c r="B10" s="28"/>
      <c r="C10" s="23"/>
      <c r="D10" s="24"/>
      <c r="E10" s="25"/>
      <c r="F10" s="24"/>
    </row>
    <row r="11" spans="1:7" s="26" customFormat="1" ht="38.25" x14ac:dyDescent="0.2">
      <c r="A11" s="20" t="s">
        <v>12</v>
      </c>
      <c r="B11" s="28" t="s">
        <v>13</v>
      </c>
      <c r="C11" s="23"/>
      <c r="D11" s="24"/>
      <c r="E11" s="25"/>
      <c r="F11" s="24"/>
    </row>
    <row r="12" spans="1:7" s="26" customFormat="1" x14ac:dyDescent="0.2">
      <c r="A12" s="20"/>
      <c r="B12" s="28" t="s">
        <v>14</v>
      </c>
      <c r="C12" s="23" t="s">
        <v>11</v>
      </c>
      <c r="D12" s="24">
        <v>381.8</v>
      </c>
      <c r="E12" s="25"/>
      <c r="F12" s="24"/>
      <c r="G12" s="33"/>
    </row>
    <row r="13" spans="1:7" s="26" customFormat="1" x14ac:dyDescent="0.2">
      <c r="A13" s="20"/>
      <c r="B13" s="28"/>
      <c r="C13" s="23"/>
      <c r="D13" s="24"/>
      <c r="E13" s="25"/>
      <c r="F13" s="24"/>
    </row>
    <row r="14" spans="1:7" s="26" customFormat="1" ht="12.75" customHeight="1" x14ac:dyDescent="0.2">
      <c r="A14" s="119" t="s">
        <v>15</v>
      </c>
      <c r="B14" s="119"/>
      <c r="C14" s="119"/>
      <c r="D14" s="119"/>
      <c r="E14" s="63"/>
      <c r="F14" s="31">
        <f>SUM(F9:F12)</f>
        <v>0</v>
      </c>
    </row>
    <row r="15" spans="1:7" s="26" customFormat="1" x14ac:dyDescent="0.2">
      <c r="A15" s="20"/>
      <c r="B15" s="28"/>
      <c r="C15" s="23"/>
      <c r="D15" s="24"/>
      <c r="E15" s="25"/>
      <c r="F15" s="24"/>
    </row>
    <row r="16" spans="1:7" s="26" customFormat="1" x14ac:dyDescent="0.2">
      <c r="A16" s="32" t="s">
        <v>32</v>
      </c>
      <c r="B16" s="62" t="s">
        <v>16</v>
      </c>
      <c r="C16" s="17"/>
      <c r="D16" s="18"/>
      <c r="E16" s="19"/>
      <c r="F16" s="18"/>
    </row>
    <row r="17" spans="1:7" s="26" customFormat="1" x14ac:dyDescent="0.2">
      <c r="A17" s="20"/>
      <c r="B17" s="28"/>
      <c r="C17" s="23"/>
      <c r="D17" s="24"/>
      <c r="E17" s="25"/>
      <c r="F17" s="24"/>
    </row>
    <row r="18" spans="1:7" s="26" customFormat="1" ht="25.5" x14ac:dyDescent="0.2">
      <c r="A18" s="20" t="s">
        <v>7</v>
      </c>
      <c r="B18" s="28" t="s">
        <v>17</v>
      </c>
      <c r="C18" s="23"/>
      <c r="D18" s="24"/>
      <c r="E18" s="25"/>
      <c r="F18" s="24"/>
    </row>
    <row r="19" spans="1:7" s="26" customFormat="1" x14ac:dyDescent="0.2">
      <c r="A19" s="20"/>
      <c r="B19" s="28" t="s">
        <v>18</v>
      </c>
      <c r="C19" s="23" t="s">
        <v>11</v>
      </c>
      <c r="D19" s="24">
        <v>360</v>
      </c>
      <c r="E19" s="25"/>
      <c r="F19" s="24"/>
    </row>
    <row r="20" spans="1:7" s="26" customFormat="1" x14ac:dyDescent="0.2">
      <c r="A20" s="20"/>
      <c r="B20" s="29"/>
      <c r="C20" s="23"/>
      <c r="D20" s="24"/>
      <c r="E20" s="25"/>
      <c r="F20" s="24"/>
    </row>
    <row r="21" spans="1:7" s="26" customFormat="1" ht="25.5" x14ac:dyDescent="0.2">
      <c r="A21" s="20" t="s">
        <v>12</v>
      </c>
      <c r="B21" s="28" t="s">
        <v>19</v>
      </c>
      <c r="C21" s="23"/>
      <c r="D21" s="24"/>
      <c r="E21" s="25"/>
      <c r="F21" s="24"/>
    </row>
    <row r="22" spans="1:7" s="26" customFormat="1" x14ac:dyDescent="0.2">
      <c r="A22" s="20"/>
      <c r="B22" s="28" t="s">
        <v>20</v>
      </c>
      <c r="C22" s="23" t="s">
        <v>11</v>
      </c>
      <c r="D22" s="24">
        <v>360</v>
      </c>
      <c r="E22" s="25"/>
      <c r="F22" s="24"/>
    </row>
    <row r="23" spans="1:7" s="26" customFormat="1" x14ac:dyDescent="0.2">
      <c r="A23" s="20"/>
      <c r="B23" s="28"/>
      <c r="C23" s="23"/>
      <c r="D23" s="24"/>
      <c r="E23" s="25"/>
      <c r="F23" s="24"/>
    </row>
    <row r="24" spans="1:7" s="26" customFormat="1" ht="38.25" x14ac:dyDescent="0.2">
      <c r="A24" s="20" t="s">
        <v>21</v>
      </c>
      <c r="B24" s="28" t="s">
        <v>26</v>
      </c>
      <c r="C24" s="23"/>
      <c r="D24" s="24"/>
      <c r="E24" s="25"/>
      <c r="F24" s="24"/>
    </row>
    <row r="25" spans="1:7" s="26" customFormat="1" x14ac:dyDescent="0.2">
      <c r="A25" s="20"/>
      <c r="B25" s="28" t="s">
        <v>27</v>
      </c>
      <c r="C25" s="23" t="s">
        <v>11</v>
      </c>
      <c r="D25" s="24">
        <v>360</v>
      </c>
      <c r="E25" s="25"/>
      <c r="F25" s="24"/>
      <c r="G25" s="33"/>
    </row>
    <row r="26" spans="1:7" s="26" customFormat="1" x14ac:dyDescent="0.2">
      <c r="A26" s="20"/>
      <c r="B26" s="21"/>
      <c r="C26" s="23"/>
      <c r="D26" s="24"/>
      <c r="E26" s="25"/>
      <c r="F26" s="24"/>
    </row>
    <row r="27" spans="1:7" s="26" customFormat="1" ht="38.25" x14ac:dyDescent="0.2">
      <c r="A27" s="20" t="s">
        <v>25</v>
      </c>
      <c r="B27" s="28" t="s">
        <v>22</v>
      </c>
      <c r="C27" s="23"/>
      <c r="D27" s="24"/>
      <c r="E27" s="25"/>
      <c r="F27" s="24"/>
    </row>
    <row r="28" spans="1:7" s="26" customFormat="1" x14ac:dyDescent="0.2">
      <c r="A28" s="20"/>
      <c r="B28" s="28" t="s">
        <v>23</v>
      </c>
      <c r="C28" s="23" t="s">
        <v>24</v>
      </c>
      <c r="D28" s="24">
        <v>15</v>
      </c>
      <c r="E28" s="25"/>
      <c r="F28" s="24"/>
    </row>
    <row r="29" spans="1:7" s="26" customFormat="1" x14ac:dyDescent="0.2">
      <c r="A29" s="20"/>
      <c r="B29" s="28"/>
      <c r="C29" s="23"/>
      <c r="D29" s="24"/>
      <c r="E29" s="25"/>
      <c r="F29" s="24"/>
    </row>
    <row r="30" spans="1:7" s="26" customFormat="1" ht="38.25" x14ac:dyDescent="0.2">
      <c r="A30" s="20" t="s">
        <v>28</v>
      </c>
      <c r="B30" s="28" t="s">
        <v>29</v>
      </c>
      <c r="C30" s="23"/>
      <c r="D30" s="24"/>
      <c r="E30" s="25"/>
      <c r="F30" s="24"/>
    </row>
    <row r="31" spans="1:7" s="26" customFormat="1" x14ac:dyDescent="0.2">
      <c r="A31" s="20"/>
      <c r="B31" s="28" t="s">
        <v>27</v>
      </c>
      <c r="C31" s="23" t="s">
        <v>11</v>
      </c>
      <c r="D31" s="24">
        <v>88</v>
      </c>
      <c r="E31" s="25"/>
      <c r="F31" s="24"/>
      <c r="G31" s="33"/>
    </row>
    <row r="32" spans="1:7" s="26" customFormat="1" x14ac:dyDescent="0.2">
      <c r="A32" s="20"/>
      <c r="B32" s="28"/>
      <c r="C32" s="23"/>
      <c r="D32" s="24"/>
      <c r="E32" s="25"/>
      <c r="F32" s="24"/>
    </row>
    <row r="33" spans="1:6" s="26" customFormat="1" ht="12.75" customHeight="1" x14ac:dyDescent="0.2">
      <c r="A33" s="119" t="s">
        <v>30</v>
      </c>
      <c r="B33" s="119"/>
      <c r="C33" s="119"/>
      <c r="D33" s="119"/>
      <c r="E33" s="63"/>
      <c r="F33" s="30">
        <f>SUM(F19:F31)</f>
        <v>0</v>
      </c>
    </row>
    <row r="34" spans="1:6" s="26" customFormat="1" x14ac:dyDescent="0.2">
      <c r="A34" s="20"/>
      <c r="B34" s="28"/>
      <c r="C34" s="23"/>
      <c r="D34" s="24"/>
      <c r="E34" s="25"/>
      <c r="F34" s="24"/>
    </row>
    <row r="35" spans="1:6" ht="15" customHeight="1" x14ac:dyDescent="0.2">
      <c r="A35" s="123" t="s">
        <v>34</v>
      </c>
      <c r="B35" s="123"/>
      <c r="C35" s="123"/>
      <c r="D35" s="123"/>
      <c r="E35" s="123"/>
      <c r="F35" s="123"/>
    </row>
    <row r="36" spans="1:6" x14ac:dyDescent="0.2">
      <c r="A36" s="21" t="s">
        <v>31</v>
      </c>
      <c r="B36" s="60" t="s">
        <v>35</v>
      </c>
      <c r="C36" s="64"/>
      <c r="D36" s="64"/>
      <c r="E36" s="29"/>
      <c r="F36" s="24">
        <f>F14</f>
        <v>0</v>
      </c>
    </row>
    <row r="37" spans="1:6" x14ac:dyDescent="0.2">
      <c r="A37" s="21" t="s">
        <v>32</v>
      </c>
      <c r="B37" s="60" t="s">
        <v>36</v>
      </c>
      <c r="C37" s="64"/>
      <c r="D37" s="64"/>
      <c r="E37" s="29"/>
      <c r="F37" s="24">
        <f>F33</f>
        <v>0</v>
      </c>
    </row>
    <row r="38" spans="1:6" s="8" customFormat="1" x14ac:dyDescent="0.2">
      <c r="A38" s="12"/>
      <c r="B38" s="47" t="s">
        <v>74</v>
      </c>
      <c r="C38" s="16"/>
      <c r="D38" s="14"/>
      <c r="E38" s="15"/>
      <c r="F38" s="48">
        <f>SUM(F36:F37)</f>
        <v>0</v>
      </c>
    </row>
  </sheetData>
  <mergeCells count="5">
    <mergeCell ref="A35:F35"/>
    <mergeCell ref="A2:F2"/>
    <mergeCell ref="A3:F3"/>
    <mergeCell ref="A33:D33"/>
    <mergeCell ref="A14:D14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C33"/>
  <sheetViews>
    <sheetView view="pageBreakPreview" topLeftCell="A10" zoomScaleNormal="85" zoomScaleSheetLayoutView="100" workbookViewId="0">
      <selection activeCell="E9" sqref="E9"/>
    </sheetView>
  </sheetViews>
  <sheetFormatPr defaultColWidth="10.7109375" defaultRowHeight="12.75" x14ac:dyDescent="0.2"/>
  <cols>
    <col min="1" max="1" width="4.5703125" style="96" customWidth="1"/>
    <col min="2" max="2" width="47.85546875" style="70" customWidth="1"/>
    <col min="3" max="3" width="12" style="71" customWidth="1"/>
    <col min="4" max="4" width="13.28515625" style="72" customWidth="1"/>
    <col min="5" max="5" width="12.28515625" style="73" customWidth="1"/>
    <col min="6" max="6" width="13" style="73" customWidth="1"/>
    <col min="7" max="47" width="9.140625" style="66" customWidth="1"/>
    <col min="48" max="165" width="9.140625" style="67" customWidth="1"/>
    <col min="166" max="204" width="9.140625" style="68" customWidth="1"/>
    <col min="205" max="205" width="5.42578125" style="68" customWidth="1"/>
    <col min="206" max="206" width="41" style="68" customWidth="1"/>
    <col min="207" max="207" width="1.85546875" style="68" customWidth="1"/>
    <col min="208" max="208" width="7.5703125" style="68" customWidth="1"/>
    <col min="209" max="16384" width="10.7109375" style="68"/>
  </cols>
  <sheetData>
    <row r="2" spans="1:211" s="67" customFormat="1" ht="15.75" x14ac:dyDescent="0.2">
      <c r="A2" s="65"/>
      <c r="B2" s="118" t="s">
        <v>77</v>
      </c>
      <c r="C2" s="118"/>
      <c r="D2" s="118"/>
      <c r="E2" s="118"/>
      <c r="F2" s="118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</row>
    <row r="3" spans="1:211" ht="13.5" thickBot="1" x14ac:dyDescent="0.25">
      <c r="A3" s="69"/>
    </row>
    <row r="4" spans="1:211" s="75" customFormat="1" ht="20.100000000000001" customHeight="1" thickBot="1" x14ac:dyDescent="0.25">
      <c r="A4" s="35" t="s">
        <v>5</v>
      </c>
      <c r="B4" s="36" t="s">
        <v>4</v>
      </c>
      <c r="C4" s="35" t="s">
        <v>3</v>
      </c>
      <c r="D4" s="37" t="s">
        <v>1</v>
      </c>
      <c r="E4" s="38" t="s">
        <v>65</v>
      </c>
      <c r="F4" s="37" t="s">
        <v>6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</row>
    <row r="5" spans="1:211" x14ac:dyDescent="0.2">
      <c r="A5" s="77"/>
      <c r="B5" s="78"/>
      <c r="C5" s="79"/>
      <c r="D5" s="80"/>
      <c r="F5" s="81"/>
    </row>
    <row r="6" spans="1:211" x14ac:dyDescent="0.2">
      <c r="A6" s="32" t="s">
        <v>31</v>
      </c>
      <c r="B6" s="62" t="s">
        <v>66</v>
      </c>
      <c r="C6" s="17"/>
      <c r="D6" s="18"/>
      <c r="E6" s="19"/>
      <c r="F6" s="18"/>
    </row>
    <row r="7" spans="1:211" s="66" customFormat="1" x14ac:dyDescent="0.2">
      <c r="A7" s="82"/>
      <c r="B7" s="83"/>
      <c r="C7" s="84"/>
      <c r="D7" s="85"/>
      <c r="E7" s="85"/>
      <c r="F7" s="85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</row>
    <row r="8" spans="1:211" s="66" customFormat="1" ht="38.25" x14ac:dyDescent="0.2">
      <c r="A8" s="20" t="s">
        <v>7</v>
      </c>
      <c r="B8" s="28" t="s">
        <v>72</v>
      </c>
      <c r="C8" s="86" t="s">
        <v>39</v>
      </c>
      <c r="D8" s="85">
        <v>256.2</v>
      </c>
      <c r="E8" s="85"/>
      <c r="F8" s="85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</row>
    <row r="9" spans="1:211" s="66" customFormat="1" ht="38.25" x14ac:dyDescent="0.2">
      <c r="A9" s="20" t="s">
        <v>12</v>
      </c>
      <c r="B9" s="28" t="s">
        <v>73</v>
      </c>
      <c r="C9" s="86" t="s">
        <v>39</v>
      </c>
      <c r="D9" s="85">
        <v>256.2</v>
      </c>
      <c r="E9" s="85"/>
      <c r="F9" s="85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</row>
    <row r="10" spans="1:211" s="66" customFormat="1" x14ac:dyDescent="0.2">
      <c r="A10" s="87"/>
      <c r="B10" s="88"/>
      <c r="C10" s="89"/>
      <c r="D10" s="90"/>
      <c r="E10" s="90"/>
      <c r="F10" s="90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</row>
    <row r="11" spans="1:211" s="66" customFormat="1" ht="12.75" customHeight="1" x14ac:dyDescent="0.2">
      <c r="A11" s="119" t="s">
        <v>111</v>
      </c>
      <c r="B11" s="119"/>
      <c r="C11" s="119"/>
      <c r="D11" s="119" t="str">
        <f>B6&amp;" Ukupno:"</f>
        <v>ULICA: Staro naselje - Miki Ukupno:</v>
      </c>
      <c r="E11" s="63"/>
      <c r="F11" s="31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</row>
    <row r="12" spans="1:211" x14ac:dyDescent="0.2">
      <c r="A12" s="77"/>
      <c r="B12" s="78"/>
      <c r="C12" s="79"/>
      <c r="D12" s="80"/>
      <c r="F12" s="81"/>
    </row>
    <row r="13" spans="1:211" x14ac:dyDescent="0.2">
      <c r="A13" s="32" t="s">
        <v>32</v>
      </c>
      <c r="B13" s="62" t="s">
        <v>68</v>
      </c>
      <c r="C13" s="17"/>
      <c r="D13" s="18"/>
      <c r="E13" s="19"/>
      <c r="F13" s="18"/>
    </row>
    <row r="14" spans="1:211" s="66" customFormat="1" x14ac:dyDescent="0.2">
      <c r="A14" s="82"/>
      <c r="B14" s="83"/>
      <c r="C14" s="84"/>
      <c r="D14" s="85"/>
      <c r="E14" s="85"/>
      <c r="F14" s="85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</row>
    <row r="15" spans="1:211" s="66" customFormat="1" ht="51" x14ac:dyDescent="0.2">
      <c r="A15" s="20" t="s">
        <v>7</v>
      </c>
      <c r="B15" s="28" t="s">
        <v>71</v>
      </c>
      <c r="C15" s="86" t="s">
        <v>39</v>
      </c>
      <c r="D15" s="85">
        <v>26</v>
      </c>
      <c r="E15" s="85"/>
      <c r="F15" s="85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</row>
    <row r="16" spans="1:211" s="66" customFormat="1" x14ac:dyDescent="0.2">
      <c r="A16" s="87"/>
      <c r="B16" s="88"/>
      <c r="C16" s="89"/>
      <c r="D16" s="90"/>
      <c r="E16" s="90"/>
      <c r="F16" s="90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</row>
    <row r="17" spans="1:211" s="66" customFormat="1" ht="12.75" customHeight="1" x14ac:dyDescent="0.2">
      <c r="A17" s="119" t="s">
        <v>112</v>
      </c>
      <c r="B17" s="119"/>
      <c r="C17" s="119"/>
      <c r="D17" s="119" t="str">
        <f>B13&amp;" Ukupno:"</f>
        <v>ULICA: Korčulanski domobrani - parking Babin  Ukupno:</v>
      </c>
      <c r="E17" s="63"/>
      <c r="F17" s="31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</row>
    <row r="18" spans="1:211" x14ac:dyDescent="0.2">
      <c r="A18" s="77"/>
      <c r="B18" s="78"/>
      <c r="C18" s="79"/>
      <c r="D18" s="80"/>
      <c r="F18" s="81"/>
    </row>
    <row r="19" spans="1:211" x14ac:dyDescent="0.2">
      <c r="A19" s="32" t="s">
        <v>33</v>
      </c>
      <c r="B19" s="62" t="s">
        <v>67</v>
      </c>
      <c r="C19" s="17"/>
      <c r="D19" s="18"/>
      <c r="E19" s="19"/>
      <c r="F19" s="18"/>
    </row>
    <row r="20" spans="1:211" s="66" customFormat="1" x14ac:dyDescent="0.2">
      <c r="A20" s="82"/>
      <c r="B20" s="83"/>
      <c r="C20" s="84"/>
      <c r="D20" s="85"/>
      <c r="E20" s="85"/>
      <c r="F20" s="85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</row>
    <row r="21" spans="1:211" s="66" customFormat="1" ht="51" x14ac:dyDescent="0.2">
      <c r="A21" s="20" t="s">
        <v>7</v>
      </c>
      <c r="B21" s="28" t="s">
        <v>69</v>
      </c>
      <c r="C21" s="86" t="s">
        <v>95</v>
      </c>
      <c r="D21" s="85">
        <v>9</v>
      </c>
      <c r="E21" s="85"/>
      <c r="F21" s="85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</row>
    <row r="22" spans="1:211" s="66" customFormat="1" ht="38.25" x14ac:dyDescent="0.2">
      <c r="A22" s="20" t="s">
        <v>12</v>
      </c>
      <c r="B22" s="28" t="s">
        <v>70</v>
      </c>
      <c r="C22" s="86" t="s">
        <v>39</v>
      </c>
      <c r="D22" s="85">
        <v>60</v>
      </c>
      <c r="E22" s="85"/>
      <c r="F22" s="85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</row>
    <row r="23" spans="1:211" s="66" customFormat="1" x14ac:dyDescent="0.2">
      <c r="A23" s="87"/>
      <c r="B23" s="88"/>
      <c r="C23" s="89"/>
      <c r="D23" s="90"/>
      <c r="E23" s="90"/>
      <c r="F23" s="90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</row>
    <row r="24" spans="1:211" s="66" customFormat="1" ht="12.75" customHeight="1" x14ac:dyDescent="0.2">
      <c r="A24" s="119" t="s">
        <v>113</v>
      </c>
      <c r="B24" s="119"/>
      <c r="C24" s="119"/>
      <c r="D24" s="119" t="str">
        <f>B19&amp;" Ukupno:"</f>
        <v>ULICA: Gornja Strećica - Curać Ukupno:</v>
      </c>
      <c r="E24" s="63"/>
      <c r="F24" s="31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</row>
    <row r="25" spans="1:211" x14ac:dyDescent="0.2">
      <c r="A25" s="77"/>
      <c r="B25" s="78"/>
      <c r="C25" s="79"/>
      <c r="D25" s="80"/>
      <c r="F25" s="81"/>
    </row>
    <row r="26" spans="1:211" s="3" customFormat="1" ht="15.75" x14ac:dyDescent="0.2">
      <c r="A26" s="124" t="s">
        <v>34</v>
      </c>
      <c r="B26" s="124"/>
      <c r="C26" s="124"/>
      <c r="D26" s="124"/>
      <c r="E26" s="124"/>
      <c r="F26" s="124"/>
      <c r="G26" s="99"/>
    </row>
    <row r="27" spans="1:211" s="3" customFormat="1" x14ac:dyDescent="0.2">
      <c r="A27" s="21" t="s">
        <v>31</v>
      </c>
      <c r="B27" s="60" t="s">
        <v>66</v>
      </c>
      <c r="C27" s="43"/>
      <c r="D27" s="43"/>
      <c r="E27" s="43"/>
      <c r="F27" s="24"/>
    </row>
    <row r="28" spans="1:211" s="3" customFormat="1" x14ac:dyDescent="0.2">
      <c r="A28" s="21" t="s">
        <v>32</v>
      </c>
      <c r="B28" s="60" t="s">
        <v>68</v>
      </c>
      <c r="C28" s="43"/>
      <c r="D28" s="43"/>
      <c r="E28" s="43"/>
      <c r="F28" s="24"/>
    </row>
    <row r="29" spans="1:211" s="3" customFormat="1" x14ac:dyDescent="0.2">
      <c r="A29" s="21" t="s">
        <v>55</v>
      </c>
      <c r="B29" s="60" t="s">
        <v>67</v>
      </c>
      <c r="C29" s="43"/>
      <c r="D29" s="43"/>
      <c r="E29" s="43"/>
      <c r="F29" s="24"/>
    </row>
    <row r="30" spans="1:211" s="8" customFormat="1" x14ac:dyDescent="0.2">
      <c r="A30" s="12"/>
      <c r="B30" s="47" t="s">
        <v>108</v>
      </c>
      <c r="C30" s="13"/>
      <c r="D30" s="16"/>
      <c r="E30" s="14"/>
      <c r="F30" s="48"/>
    </row>
    <row r="31" spans="1:211" x14ac:dyDescent="0.2">
      <c r="A31" s="77"/>
      <c r="B31" s="78"/>
      <c r="C31" s="79"/>
      <c r="D31" s="80"/>
      <c r="F31" s="81"/>
    </row>
    <row r="32" spans="1:211" s="66" customFormat="1" x14ac:dyDescent="0.2">
      <c r="A32" s="91"/>
      <c r="B32" s="92"/>
      <c r="C32" s="93"/>
      <c r="D32" s="94"/>
      <c r="E32" s="95"/>
      <c r="F32" s="94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</row>
    <row r="33" spans="1:211" s="97" customFormat="1" x14ac:dyDescent="0.2">
      <c r="A33" s="96"/>
      <c r="B33" s="70"/>
      <c r="C33" s="71"/>
      <c r="D33" s="72"/>
      <c r="E33" s="73"/>
      <c r="F33" s="73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</row>
  </sheetData>
  <sheetProtection selectLockedCells="1" selectUnlockedCells="1"/>
  <mergeCells count="5">
    <mergeCell ref="A11:D11"/>
    <mergeCell ref="A17:D17"/>
    <mergeCell ref="A26:F26"/>
    <mergeCell ref="A24:D24"/>
    <mergeCell ref="B2:F2"/>
  </mergeCells>
  <conditionalFormatting sqref="F4">
    <cfRule type="cellIs" dxfId="4" priority="1" stopIfTrue="1" operator="equal">
      <formula>0</formula>
    </cfRule>
  </conditionalFormatting>
  <pageMargins left="1.429861111111111" right="0.35416666666666669" top="1.1812499999999999" bottom="0.47222222222222221" header="0.51180555555555551" footer="0.19652777777777777"/>
  <pageSetup paperSize="9" scale="74" firstPageNumber="0" orientation="portrait" r:id="rId1"/>
  <headerFooter alignWithMargins="0"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Zeros="0" view="pageBreakPreview" zoomScaleSheetLayoutView="100" workbookViewId="0">
      <selection activeCell="E13" sqref="E13"/>
    </sheetView>
  </sheetViews>
  <sheetFormatPr defaultRowHeight="12.75" x14ac:dyDescent="0.2"/>
  <cols>
    <col min="1" max="1" width="4.5703125" style="5" bestFit="1" customWidth="1"/>
    <col min="2" max="2" width="47.85546875" style="3" customWidth="1"/>
    <col min="3" max="3" width="12" style="34" customWidth="1"/>
    <col min="4" max="4" width="13.28515625" style="1" customWidth="1"/>
    <col min="5" max="5" width="12.28515625" style="4" customWidth="1"/>
    <col min="6" max="6" width="13" style="1" customWidth="1"/>
    <col min="7" max="8" width="9.140625" style="3"/>
    <col min="9" max="9" width="8.5703125" style="3" bestFit="1" customWidth="1"/>
    <col min="10" max="16384" width="9.140625" style="3"/>
  </cols>
  <sheetData>
    <row r="2" spans="1:9" s="2" customFormat="1" ht="18" x14ac:dyDescent="0.25">
      <c r="A2" s="125" t="s">
        <v>85</v>
      </c>
      <c r="B2" s="125"/>
      <c r="C2" s="125"/>
      <c r="D2" s="125"/>
      <c r="E2" s="125"/>
      <c r="F2" s="125"/>
    </row>
    <row r="3" spans="1:9" s="2" customFormat="1" ht="18.75" thickBot="1" x14ac:dyDescent="0.3">
      <c r="A3" s="125"/>
      <c r="B3" s="125"/>
      <c r="C3" s="125"/>
      <c r="D3" s="125"/>
      <c r="E3" s="125"/>
      <c r="F3" s="125"/>
    </row>
    <row r="4" spans="1:9" s="8" customFormat="1" ht="20.100000000000001" customHeight="1" thickBot="1" x14ac:dyDescent="0.25">
      <c r="A4" s="35" t="s">
        <v>5</v>
      </c>
      <c r="B4" s="36" t="s">
        <v>4</v>
      </c>
      <c r="C4" s="35" t="s">
        <v>3</v>
      </c>
      <c r="D4" s="37" t="s">
        <v>1</v>
      </c>
      <c r="E4" s="37" t="s">
        <v>2</v>
      </c>
      <c r="F4" s="37" t="s">
        <v>6</v>
      </c>
    </row>
    <row r="5" spans="1:9" s="22" customFormat="1" x14ac:dyDescent="0.2">
      <c r="A5" s="20"/>
      <c r="B5" s="21"/>
      <c r="C5" s="23"/>
      <c r="D5" s="24"/>
      <c r="E5" s="25"/>
      <c r="F5" s="24"/>
    </row>
    <row r="6" spans="1:9" s="26" customFormat="1" x14ac:dyDescent="0.2">
      <c r="A6" s="32"/>
      <c r="B6" s="62" t="s">
        <v>80</v>
      </c>
      <c r="C6" s="17"/>
      <c r="D6" s="18"/>
      <c r="E6" s="19"/>
      <c r="F6" s="18"/>
    </row>
    <row r="7" spans="1:9" s="22" customFormat="1" x14ac:dyDescent="0.2">
      <c r="A7" s="20"/>
      <c r="B7" s="21"/>
      <c r="C7" s="23"/>
      <c r="D7" s="24"/>
      <c r="E7" s="25"/>
      <c r="F7" s="24"/>
    </row>
    <row r="8" spans="1:9" ht="66" customHeight="1" x14ac:dyDescent="0.2">
      <c r="A8" s="20" t="s">
        <v>7</v>
      </c>
      <c r="B8" s="52" t="s">
        <v>81</v>
      </c>
      <c r="C8" s="3"/>
      <c r="D8" s="3"/>
      <c r="E8" s="3"/>
      <c r="F8" s="10"/>
    </row>
    <row r="9" spans="1:9" x14ac:dyDescent="0.2">
      <c r="A9" s="6"/>
      <c r="B9" s="7" t="s">
        <v>82</v>
      </c>
      <c r="C9" s="9" t="s">
        <v>46</v>
      </c>
      <c r="D9" s="11">
        <v>326</v>
      </c>
      <c r="E9" s="41"/>
      <c r="F9" s="10"/>
      <c r="I9" s="53"/>
    </row>
    <row r="10" spans="1:9" x14ac:dyDescent="0.2">
      <c r="A10" s="6"/>
      <c r="B10" s="7"/>
      <c r="C10" s="9"/>
      <c r="D10" s="10"/>
      <c r="E10" s="11"/>
      <c r="F10" s="10">
        <f t="shared" ref="F10" si="0">D10*E10</f>
        <v>0</v>
      </c>
    </row>
    <row r="11" spans="1:9" x14ac:dyDescent="0.2">
      <c r="A11" s="20"/>
      <c r="B11" s="40"/>
      <c r="C11" s="9"/>
      <c r="D11" s="10"/>
      <c r="E11" s="11"/>
      <c r="F11" s="10"/>
    </row>
    <row r="12" spans="1:9" ht="40.5" customHeight="1" x14ac:dyDescent="0.2">
      <c r="A12" s="20" t="s">
        <v>12</v>
      </c>
      <c r="B12" s="52" t="s">
        <v>83</v>
      </c>
      <c r="C12" s="9"/>
      <c r="D12" s="10"/>
      <c r="E12" s="11"/>
      <c r="F12" s="10"/>
    </row>
    <row r="13" spans="1:9" x14ac:dyDescent="0.2">
      <c r="A13" s="20"/>
      <c r="B13" s="7" t="s">
        <v>45</v>
      </c>
      <c r="C13" s="9" t="s">
        <v>46</v>
      </c>
      <c r="D13" s="10">
        <v>326</v>
      </c>
      <c r="E13" s="11"/>
      <c r="F13" s="10"/>
    </row>
    <row r="14" spans="1:9" s="8" customFormat="1" x14ac:dyDescent="0.2">
      <c r="A14" s="101"/>
      <c r="B14" s="102"/>
      <c r="C14" s="103"/>
      <c r="D14" s="104"/>
      <c r="E14" s="105"/>
      <c r="F14" s="104"/>
    </row>
    <row r="15" spans="1:9" x14ac:dyDescent="0.2">
      <c r="A15" s="122" t="s">
        <v>114</v>
      </c>
      <c r="B15" s="122" t="s">
        <v>84</v>
      </c>
      <c r="C15" s="122"/>
      <c r="D15" s="122"/>
      <c r="E15" s="106"/>
      <c r="F15" s="107">
        <f>SUM(F9:F13)</f>
        <v>0</v>
      </c>
    </row>
  </sheetData>
  <mergeCells count="3">
    <mergeCell ref="A15:D15"/>
    <mergeCell ref="A2:F2"/>
    <mergeCell ref="A3:F3"/>
  </mergeCells>
  <conditionalFormatting sqref="F4">
    <cfRule type="cellIs" dxfId="3" priority="1" stopIfTrue="1" operator="equal">
      <formula>0</formula>
    </cfRule>
  </conditionalFormatting>
  <printOptions horizontalCentered="1"/>
  <pageMargins left="0.78740157480314965" right="0.39370078740157483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Zeros="0" view="pageBreakPreview" topLeftCell="A10" zoomScaleSheetLayoutView="100" workbookViewId="0">
      <selection activeCell="E15" sqref="E15"/>
    </sheetView>
  </sheetViews>
  <sheetFormatPr defaultRowHeight="12.75" x14ac:dyDescent="0.2"/>
  <cols>
    <col min="1" max="1" width="4.5703125" style="5" bestFit="1" customWidth="1"/>
    <col min="2" max="2" width="47.85546875" style="3" customWidth="1"/>
    <col min="3" max="3" width="12" style="34" customWidth="1"/>
    <col min="4" max="4" width="13.28515625" style="1" customWidth="1"/>
    <col min="5" max="5" width="12.28515625" style="4" customWidth="1"/>
    <col min="6" max="6" width="13" style="1" customWidth="1"/>
    <col min="7" max="16384" width="9.140625" style="3"/>
  </cols>
  <sheetData>
    <row r="1" spans="1:20" s="61" customFormat="1" x14ac:dyDescent="0.2">
      <c r="A1" s="120"/>
      <c r="B1" s="120"/>
      <c r="C1" s="120"/>
      <c r="D1" s="120"/>
      <c r="E1" s="120"/>
      <c r="F1" s="120"/>
    </row>
    <row r="2" spans="1:20" s="61" customFormat="1" ht="15.75" x14ac:dyDescent="0.2">
      <c r="A2" s="121" t="s">
        <v>87</v>
      </c>
      <c r="B2" s="121"/>
      <c r="C2" s="121"/>
      <c r="D2" s="121"/>
      <c r="E2" s="121"/>
      <c r="F2" s="121"/>
    </row>
    <row r="3" spans="1:20" s="61" customFormat="1" ht="13.5" thickBot="1" x14ac:dyDescent="0.25">
      <c r="A3" s="120"/>
      <c r="B3" s="120"/>
      <c r="C3" s="120"/>
      <c r="D3" s="120"/>
      <c r="E3" s="120"/>
      <c r="F3" s="120"/>
    </row>
    <row r="4" spans="1:20" s="8" customFormat="1" ht="20.100000000000001" customHeight="1" thickBot="1" x14ac:dyDescent="0.25">
      <c r="A4" s="35" t="s">
        <v>5</v>
      </c>
      <c r="B4" s="36" t="s">
        <v>4</v>
      </c>
      <c r="C4" s="35" t="s">
        <v>3</v>
      </c>
      <c r="D4" s="37" t="s">
        <v>1</v>
      </c>
      <c r="E4" s="37" t="s">
        <v>2</v>
      </c>
      <c r="F4" s="37" t="s">
        <v>6</v>
      </c>
    </row>
    <row r="5" spans="1:20" s="8" customFormat="1" ht="13.5" customHeight="1" x14ac:dyDescent="0.2">
      <c r="A5" s="6"/>
      <c r="B5" s="49"/>
      <c r="C5" s="9"/>
      <c r="D5" s="10"/>
      <c r="E5" s="11"/>
      <c r="F5" s="10"/>
    </row>
    <row r="6" spans="1:20" s="26" customFormat="1" x14ac:dyDescent="0.2">
      <c r="A6" s="32"/>
      <c r="B6" s="62" t="s">
        <v>58</v>
      </c>
      <c r="C6" s="17"/>
      <c r="D6" s="18"/>
      <c r="E6" s="19"/>
      <c r="F6" s="18"/>
    </row>
    <row r="7" spans="1:20" s="22" customFormat="1" x14ac:dyDescent="0.2">
      <c r="A7" s="46"/>
      <c r="B7" s="21"/>
      <c r="C7" s="23"/>
      <c r="D7" s="24"/>
      <c r="E7" s="25"/>
      <c r="F7" s="24"/>
    </row>
    <row r="8" spans="1:20" ht="38.25" x14ac:dyDescent="0.2">
      <c r="A8" s="5" t="s">
        <v>7</v>
      </c>
      <c r="B8" s="50" t="s">
        <v>59</v>
      </c>
    </row>
    <row r="9" spans="1:20" x14ac:dyDescent="0.2">
      <c r="B9" s="50" t="s">
        <v>60</v>
      </c>
      <c r="C9" s="34" t="s">
        <v>46</v>
      </c>
      <c r="D9" s="1">
        <v>500</v>
      </c>
      <c r="E9" s="51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</row>
    <row r="10" spans="1:20" x14ac:dyDescent="0.2">
      <c r="B10" s="50"/>
      <c r="F10" s="1">
        <f>D10*E10</f>
        <v>0</v>
      </c>
    </row>
    <row r="11" spans="1:20" ht="38.25" x14ac:dyDescent="0.2">
      <c r="A11" s="5" t="s">
        <v>12</v>
      </c>
      <c r="B11" s="39" t="s">
        <v>61</v>
      </c>
    </row>
    <row r="12" spans="1:20" s="8" customFormat="1" x14ac:dyDescent="0.2">
      <c r="A12" s="6"/>
      <c r="B12" s="40" t="s">
        <v>62</v>
      </c>
      <c r="C12" s="34" t="s">
        <v>46</v>
      </c>
      <c r="D12" s="10">
        <v>500</v>
      </c>
      <c r="E12" s="25"/>
      <c r="F12" s="10"/>
    </row>
    <row r="13" spans="1:20" s="8" customFormat="1" x14ac:dyDescent="0.2">
      <c r="A13" s="6"/>
      <c r="B13" s="7"/>
      <c r="C13" s="9"/>
      <c r="D13" s="10"/>
      <c r="E13" s="11"/>
      <c r="F13" s="10">
        <f>D13*E13</f>
        <v>0</v>
      </c>
    </row>
    <row r="14" spans="1:20" ht="51" x14ac:dyDescent="0.2">
      <c r="A14" s="6" t="s">
        <v>21</v>
      </c>
      <c r="B14" s="40" t="s">
        <v>63</v>
      </c>
      <c r="C14" s="9"/>
      <c r="D14" s="10"/>
      <c r="E14" s="11"/>
      <c r="F14" s="10"/>
    </row>
    <row r="15" spans="1:20" x14ac:dyDescent="0.2">
      <c r="A15" s="6"/>
      <c r="B15" s="40" t="s">
        <v>45</v>
      </c>
      <c r="C15" s="34" t="s">
        <v>46</v>
      </c>
      <c r="D15" s="10">
        <v>500</v>
      </c>
      <c r="E15" s="25"/>
      <c r="F15" s="10"/>
    </row>
    <row r="16" spans="1:20" x14ac:dyDescent="0.2">
      <c r="A16" s="6"/>
      <c r="B16" s="40"/>
      <c r="D16" s="10"/>
      <c r="E16" s="25"/>
      <c r="F16" s="10"/>
    </row>
    <row r="17" spans="1:6" x14ac:dyDescent="0.2">
      <c r="A17" s="119" t="s">
        <v>107</v>
      </c>
      <c r="B17" s="119" t="s">
        <v>64</v>
      </c>
      <c r="C17" s="119"/>
      <c r="D17" s="119"/>
      <c r="E17" s="63"/>
      <c r="F17" s="31">
        <f>SUM(F9:F15)</f>
        <v>0</v>
      </c>
    </row>
    <row r="18" spans="1:6" x14ac:dyDescent="0.2">
      <c r="A18" s="6"/>
      <c r="B18" s="40"/>
      <c r="D18" s="10"/>
      <c r="E18" s="25"/>
      <c r="F18" s="10"/>
    </row>
    <row r="19" spans="1:6" x14ac:dyDescent="0.2">
      <c r="A19" s="6"/>
      <c r="B19" s="40"/>
      <c r="D19" s="10"/>
      <c r="E19" s="25"/>
      <c r="F19" s="10"/>
    </row>
  </sheetData>
  <mergeCells count="5">
    <mergeCell ref="A17:D17"/>
    <mergeCell ref="A1:F1"/>
    <mergeCell ref="A2:F2"/>
    <mergeCell ref="A3:F3"/>
    <mergeCell ref="H9:T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Zeros="0" view="pageBreakPreview" topLeftCell="A10" zoomScaleSheetLayoutView="100" workbookViewId="0">
      <selection activeCell="E20" sqref="E20"/>
    </sheetView>
  </sheetViews>
  <sheetFormatPr defaultRowHeight="12.75" x14ac:dyDescent="0.2"/>
  <cols>
    <col min="1" max="1" width="4.5703125" style="5" bestFit="1" customWidth="1"/>
    <col min="2" max="2" width="47.85546875" style="3" customWidth="1"/>
    <col min="3" max="3" width="12" style="34" customWidth="1"/>
    <col min="4" max="4" width="13.28515625" style="1" customWidth="1"/>
    <col min="5" max="5" width="12.28515625" style="4" customWidth="1"/>
    <col min="6" max="6" width="13" style="1" customWidth="1"/>
    <col min="7" max="8" width="9.140625" style="3"/>
    <col min="9" max="9" width="8.5703125" style="3" bestFit="1" customWidth="1"/>
    <col min="10" max="16384" width="9.140625" style="3"/>
  </cols>
  <sheetData>
    <row r="2" spans="1:9" s="2" customFormat="1" ht="18" x14ac:dyDescent="0.25">
      <c r="A2" s="125" t="s">
        <v>98</v>
      </c>
      <c r="B2" s="125"/>
      <c r="C2" s="125"/>
      <c r="D2" s="125"/>
      <c r="E2" s="125"/>
      <c r="F2" s="125"/>
    </row>
    <row r="3" spans="1:9" s="2" customFormat="1" ht="18.75" thickBot="1" x14ac:dyDescent="0.3">
      <c r="A3" s="125"/>
      <c r="B3" s="125"/>
      <c r="C3" s="125"/>
      <c r="D3" s="125"/>
      <c r="E3" s="125"/>
      <c r="F3" s="125"/>
    </row>
    <row r="4" spans="1:9" s="8" customFormat="1" ht="20.100000000000001" customHeight="1" thickBot="1" x14ac:dyDescent="0.25">
      <c r="A4" s="35" t="s">
        <v>5</v>
      </c>
      <c r="B4" s="36" t="s">
        <v>4</v>
      </c>
      <c r="C4" s="35" t="s">
        <v>3</v>
      </c>
      <c r="D4" s="37" t="s">
        <v>1</v>
      </c>
      <c r="E4" s="37" t="s">
        <v>2</v>
      </c>
      <c r="F4" s="37" t="s">
        <v>6</v>
      </c>
    </row>
    <row r="5" spans="1:9" s="22" customFormat="1" x14ac:dyDescent="0.2">
      <c r="A5" s="20"/>
      <c r="B5" s="21"/>
      <c r="C5" s="23"/>
      <c r="D5" s="24"/>
      <c r="E5" s="25"/>
      <c r="F5" s="24"/>
    </row>
    <row r="6" spans="1:9" s="26" customFormat="1" x14ac:dyDescent="0.2">
      <c r="A6" s="32" t="s">
        <v>31</v>
      </c>
      <c r="B6" s="62" t="s">
        <v>118</v>
      </c>
      <c r="C6" s="17"/>
      <c r="D6" s="18"/>
      <c r="E6" s="19"/>
      <c r="F6" s="18"/>
    </row>
    <row r="7" spans="1:9" s="22" customFormat="1" x14ac:dyDescent="0.2">
      <c r="A7" s="20"/>
      <c r="B7" s="21"/>
      <c r="C7" s="23"/>
      <c r="D7" s="24"/>
      <c r="E7" s="25"/>
      <c r="F7" s="24"/>
    </row>
    <row r="8" spans="1:9" ht="40.5" customHeight="1" x14ac:dyDescent="0.2">
      <c r="A8" s="20" t="s">
        <v>7</v>
      </c>
      <c r="B8" s="52" t="s">
        <v>90</v>
      </c>
      <c r="C8" s="9"/>
      <c r="D8" s="10"/>
      <c r="E8" s="11"/>
      <c r="F8" s="10"/>
    </row>
    <row r="9" spans="1:9" x14ac:dyDescent="0.2">
      <c r="A9" s="20"/>
      <c r="B9" s="7" t="s">
        <v>91</v>
      </c>
      <c r="C9" s="9" t="s">
        <v>42</v>
      </c>
      <c r="D9" s="10">
        <v>8</v>
      </c>
      <c r="E9" s="11"/>
      <c r="F9" s="10"/>
    </row>
    <row r="10" spans="1:9" x14ac:dyDescent="0.2">
      <c r="A10" s="20"/>
      <c r="B10" s="7"/>
      <c r="C10" s="9"/>
      <c r="D10" s="10"/>
      <c r="E10" s="11"/>
      <c r="F10" s="10"/>
    </row>
    <row r="11" spans="1:9" x14ac:dyDescent="0.2">
      <c r="A11" s="122" t="s">
        <v>117</v>
      </c>
      <c r="B11" s="122" t="s">
        <v>92</v>
      </c>
      <c r="C11" s="122"/>
      <c r="D11" s="122"/>
      <c r="E11" s="106"/>
      <c r="F11" s="107">
        <f>SUM(F8:F9)</f>
        <v>0</v>
      </c>
    </row>
    <row r="13" spans="1:9" s="26" customFormat="1" x14ac:dyDescent="0.2">
      <c r="A13" s="32" t="s">
        <v>32</v>
      </c>
      <c r="B13" s="62" t="s">
        <v>119</v>
      </c>
      <c r="C13" s="17"/>
      <c r="D13" s="18"/>
      <c r="E13" s="19"/>
      <c r="F13" s="18"/>
    </row>
    <row r="14" spans="1:9" s="22" customFormat="1" x14ac:dyDescent="0.2">
      <c r="A14" s="20"/>
      <c r="B14" s="21"/>
      <c r="C14" s="23"/>
      <c r="D14" s="24"/>
      <c r="E14" s="25"/>
      <c r="F14" s="24"/>
    </row>
    <row r="15" spans="1:9" ht="45" customHeight="1" x14ac:dyDescent="0.2">
      <c r="A15" s="20" t="s">
        <v>7</v>
      </c>
      <c r="B15" s="52" t="s">
        <v>94</v>
      </c>
      <c r="C15" s="3"/>
      <c r="D15" s="3"/>
      <c r="E15" s="3"/>
      <c r="F15" s="10"/>
    </row>
    <row r="16" spans="1:9" ht="14.25" x14ac:dyDescent="0.2">
      <c r="A16" s="6"/>
      <c r="B16" s="7" t="s">
        <v>23</v>
      </c>
      <c r="C16" s="9" t="s">
        <v>95</v>
      </c>
      <c r="D16" s="11">
        <v>40</v>
      </c>
      <c r="E16" s="41"/>
      <c r="F16" s="10"/>
      <c r="I16" s="53"/>
    </row>
    <row r="17" spans="1:6" x14ac:dyDescent="0.2">
      <c r="A17" s="6"/>
      <c r="B17" s="7"/>
      <c r="C17" s="9"/>
      <c r="D17" s="10"/>
      <c r="E17" s="11"/>
      <c r="F17" s="10">
        <f t="shared" ref="F17" si="0">D17*E17</f>
        <v>0</v>
      </c>
    </row>
    <row r="18" spans="1:6" x14ac:dyDescent="0.2">
      <c r="A18" s="20"/>
      <c r="B18" s="40"/>
      <c r="C18" s="9"/>
      <c r="D18" s="10"/>
      <c r="E18" s="11"/>
      <c r="F18" s="10"/>
    </row>
    <row r="19" spans="1:6" ht="40.5" customHeight="1" x14ac:dyDescent="0.2">
      <c r="A19" s="20" t="s">
        <v>12</v>
      </c>
      <c r="B19" s="52" t="s">
        <v>96</v>
      </c>
      <c r="C19" s="9"/>
      <c r="D19" s="10"/>
      <c r="E19" s="11"/>
      <c r="F19" s="10"/>
    </row>
    <row r="20" spans="1:6" x14ac:dyDescent="0.2">
      <c r="A20" s="20"/>
      <c r="B20" s="7" t="s">
        <v>45</v>
      </c>
      <c r="C20" s="9" t="s">
        <v>46</v>
      </c>
      <c r="D20" s="10">
        <v>305</v>
      </c>
      <c r="E20" s="11"/>
      <c r="F20" s="10"/>
    </row>
    <row r="21" spans="1:6" x14ac:dyDescent="0.2">
      <c r="A21" s="20"/>
      <c r="B21" s="7"/>
      <c r="C21" s="9"/>
      <c r="D21" s="10"/>
      <c r="E21" s="11"/>
      <c r="F21" s="10"/>
    </row>
    <row r="22" spans="1:6" x14ac:dyDescent="0.2">
      <c r="A22" s="122" t="s">
        <v>149</v>
      </c>
      <c r="B22" s="122" t="s">
        <v>97</v>
      </c>
      <c r="C22" s="122"/>
      <c r="D22" s="122"/>
      <c r="E22" s="106"/>
      <c r="F22" s="107">
        <f>SUM(F16:F20)</f>
        <v>0</v>
      </c>
    </row>
    <row r="23" spans="1:6" s="45" customFormat="1" ht="15" x14ac:dyDescent="0.25">
      <c r="A23" s="20"/>
      <c r="B23" s="43"/>
      <c r="C23" s="43"/>
      <c r="D23" s="43"/>
      <c r="E23" s="43"/>
      <c r="F23" s="55"/>
    </row>
    <row r="24" spans="1:6" ht="14.25" x14ac:dyDescent="0.2">
      <c r="B24" s="54"/>
    </row>
    <row r="25" spans="1:6" ht="14.25" x14ac:dyDescent="0.2">
      <c r="B25" s="54"/>
    </row>
    <row r="26" spans="1:6" s="45" customFormat="1" ht="14.25" customHeight="1" x14ac:dyDescent="0.2">
      <c r="A26" s="124" t="s">
        <v>34</v>
      </c>
      <c r="B26" s="124"/>
      <c r="C26" s="124"/>
      <c r="D26" s="124"/>
      <c r="E26" s="124"/>
      <c r="F26" s="124"/>
    </row>
    <row r="27" spans="1:6" x14ac:dyDescent="0.2">
      <c r="A27" s="21" t="s">
        <v>31</v>
      </c>
      <c r="B27" s="60" t="s">
        <v>89</v>
      </c>
      <c r="C27" s="43"/>
      <c r="D27" s="43"/>
      <c r="E27" s="43"/>
      <c r="F27" s="24">
        <f>F11</f>
        <v>0</v>
      </c>
    </row>
    <row r="28" spans="1:6" x14ac:dyDescent="0.2">
      <c r="A28" s="21" t="s">
        <v>32</v>
      </c>
      <c r="B28" s="60" t="s">
        <v>93</v>
      </c>
      <c r="C28" s="43"/>
      <c r="D28" s="43"/>
      <c r="E28" s="43"/>
      <c r="F28" s="24">
        <f>F22</f>
        <v>0</v>
      </c>
    </row>
    <row r="29" spans="1:6" s="45" customFormat="1" x14ac:dyDescent="0.2">
      <c r="A29" s="12"/>
      <c r="B29" s="47"/>
      <c r="C29" s="13"/>
      <c r="D29" s="16"/>
      <c r="E29" s="14"/>
      <c r="F29" s="48">
        <f>SUM(F27:F28)</f>
        <v>0</v>
      </c>
    </row>
    <row r="30" spans="1:6" ht="15" x14ac:dyDescent="0.25">
      <c r="C30" s="23"/>
      <c r="D30" s="24"/>
      <c r="E30" s="25"/>
      <c r="F30" s="55"/>
    </row>
  </sheetData>
  <mergeCells count="5">
    <mergeCell ref="A26:F26"/>
    <mergeCell ref="A11:D11"/>
    <mergeCell ref="A22:D22"/>
    <mergeCell ref="A2:F2"/>
    <mergeCell ref="A3:F3"/>
  </mergeCells>
  <conditionalFormatting sqref="F4">
    <cfRule type="cellIs" dxfId="2" priority="1" stopIfTrue="1" operator="equal">
      <formula>0</formula>
    </cfRule>
  </conditionalFormatting>
  <printOptions horizontalCentered="1"/>
  <pageMargins left="0.78740157480314965" right="0.39370078740157483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showZeros="0" tabSelected="1" view="pageBreakPreview" topLeftCell="A16" zoomScaleSheetLayoutView="100" workbookViewId="0">
      <selection activeCell="E12" sqref="E12"/>
    </sheetView>
  </sheetViews>
  <sheetFormatPr defaultRowHeight="12.75" x14ac:dyDescent="0.2"/>
  <cols>
    <col min="1" max="1" width="4.5703125" style="5" bestFit="1" customWidth="1"/>
    <col min="2" max="2" width="47.85546875" style="3" customWidth="1"/>
    <col min="3" max="3" width="12" style="34" customWidth="1"/>
    <col min="4" max="4" width="13.28515625" style="1" customWidth="1"/>
    <col min="5" max="5" width="12.28515625" style="4" customWidth="1"/>
    <col min="6" max="6" width="13" style="1" customWidth="1"/>
    <col min="7" max="16384" width="9.140625" style="3"/>
  </cols>
  <sheetData>
    <row r="2" spans="1:8" s="61" customFormat="1" ht="15.75" x14ac:dyDescent="0.2">
      <c r="A2" s="121" t="s">
        <v>75</v>
      </c>
      <c r="B2" s="121"/>
      <c r="C2" s="121"/>
      <c r="D2" s="121"/>
      <c r="E2" s="121"/>
      <c r="F2" s="121"/>
    </row>
    <row r="3" spans="1:8" s="61" customFormat="1" ht="13.5" thickBot="1" x14ac:dyDescent="0.25">
      <c r="A3" s="120"/>
      <c r="B3" s="120"/>
      <c r="C3" s="120"/>
      <c r="D3" s="120"/>
      <c r="E3" s="120"/>
      <c r="F3" s="120"/>
    </row>
    <row r="4" spans="1:8" s="8" customFormat="1" ht="20.100000000000001" customHeight="1" thickBot="1" x14ac:dyDescent="0.25">
      <c r="A4" s="35" t="s">
        <v>5</v>
      </c>
      <c r="B4" s="36" t="s">
        <v>4</v>
      </c>
      <c r="C4" s="35" t="s">
        <v>3</v>
      </c>
      <c r="D4" s="37" t="s">
        <v>1</v>
      </c>
      <c r="E4" s="38" t="s">
        <v>2</v>
      </c>
      <c r="F4" s="37" t="s">
        <v>6</v>
      </c>
    </row>
    <row r="5" spans="1:8" s="22" customFormat="1" x14ac:dyDescent="0.2">
      <c r="A5" s="20"/>
      <c r="B5" s="21"/>
      <c r="C5" s="23"/>
      <c r="D5" s="24"/>
      <c r="E5" s="25"/>
      <c r="F5" s="24"/>
    </row>
    <row r="6" spans="1:8" s="26" customFormat="1" x14ac:dyDescent="0.2">
      <c r="A6" s="32" t="s">
        <v>31</v>
      </c>
      <c r="B6" s="62" t="s">
        <v>37</v>
      </c>
      <c r="C6" s="17"/>
      <c r="D6" s="18"/>
      <c r="E6" s="19"/>
      <c r="F6" s="18"/>
    </row>
    <row r="7" spans="1:8" ht="38.25" x14ac:dyDescent="0.2">
      <c r="A7" s="20" t="s">
        <v>7</v>
      </c>
      <c r="B7" s="39" t="s">
        <v>38</v>
      </c>
      <c r="C7" s="3"/>
      <c r="D7" s="3"/>
      <c r="E7" s="3"/>
      <c r="F7" s="10"/>
    </row>
    <row r="8" spans="1:8" ht="14.25" x14ac:dyDescent="0.2">
      <c r="A8" s="6"/>
      <c r="B8" s="40" t="s">
        <v>20</v>
      </c>
      <c r="C8" s="9" t="s">
        <v>39</v>
      </c>
      <c r="D8" s="11">
        <v>105</v>
      </c>
      <c r="E8" s="41"/>
      <c r="F8" s="10"/>
    </row>
    <row r="9" spans="1:8" ht="52.5" x14ac:dyDescent="0.2">
      <c r="A9" s="20" t="s">
        <v>12</v>
      </c>
      <c r="B9" s="7" t="s">
        <v>40</v>
      </c>
      <c r="C9" s="3"/>
      <c r="D9" s="3"/>
      <c r="E9" s="3"/>
      <c r="F9" s="10"/>
    </row>
    <row r="10" spans="1:8" x14ac:dyDescent="0.2">
      <c r="A10" s="6"/>
      <c r="B10" s="40" t="s">
        <v>41</v>
      </c>
      <c r="C10" s="9" t="s">
        <v>42</v>
      </c>
      <c r="D10" s="11">
        <v>6</v>
      </c>
      <c r="E10" s="41"/>
      <c r="F10" s="10"/>
    </row>
    <row r="11" spans="1:8" ht="51" x14ac:dyDescent="0.2">
      <c r="A11" s="20" t="s">
        <v>21</v>
      </c>
      <c r="B11" s="40" t="s">
        <v>43</v>
      </c>
      <c r="C11" s="9"/>
      <c r="D11" s="10"/>
      <c r="E11" s="11"/>
      <c r="F11" s="10"/>
      <c r="H11" s="3" t="s">
        <v>44</v>
      </c>
    </row>
    <row r="12" spans="1:8" x14ac:dyDescent="0.2">
      <c r="A12" s="20"/>
      <c r="B12" s="40" t="s">
        <v>45</v>
      </c>
      <c r="C12" s="9" t="s">
        <v>46</v>
      </c>
      <c r="D12" s="10">
        <v>105</v>
      </c>
      <c r="E12" s="11"/>
      <c r="F12" s="10"/>
      <c r="H12" s="3">
        <v>126.11</v>
      </c>
    </row>
    <row r="13" spans="1:8" x14ac:dyDescent="0.2">
      <c r="A13" s="119" t="s">
        <v>47</v>
      </c>
      <c r="B13" s="119" t="s">
        <v>47</v>
      </c>
      <c r="C13" s="119"/>
      <c r="D13" s="119"/>
      <c r="E13" s="63"/>
      <c r="F13" s="31">
        <f>SUM(F8:F12)</f>
        <v>0</v>
      </c>
    </row>
    <row r="14" spans="1:8" s="45" customFormat="1" x14ac:dyDescent="0.2">
      <c r="A14" s="20"/>
      <c r="B14" s="43"/>
      <c r="C14" s="43"/>
      <c r="D14" s="43"/>
      <c r="E14" s="43"/>
      <c r="F14" s="44"/>
    </row>
    <row r="15" spans="1:8" s="26" customFormat="1" x14ac:dyDescent="0.2">
      <c r="A15" s="32" t="s">
        <v>32</v>
      </c>
      <c r="B15" s="62" t="s">
        <v>48</v>
      </c>
      <c r="C15" s="17"/>
      <c r="D15" s="18"/>
      <c r="E15" s="19"/>
      <c r="F15" s="18"/>
    </row>
    <row r="16" spans="1:8" ht="38.25" x14ac:dyDescent="0.2">
      <c r="A16" s="20" t="s">
        <v>7</v>
      </c>
      <c r="B16" s="39" t="s">
        <v>49</v>
      </c>
      <c r="C16" s="3"/>
      <c r="D16" s="3"/>
      <c r="E16" s="3"/>
      <c r="F16" s="10"/>
    </row>
    <row r="17" spans="1:7" ht="14.25" x14ac:dyDescent="0.2">
      <c r="A17" s="6"/>
      <c r="B17" s="40" t="s">
        <v>50</v>
      </c>
      <c r="C17" s="9" t="s">
        <v>46</v>
      </c>
      <c r="D17" s="11">
        <v>105</v>
      </c>
      <c r="E17" s="41"/>
      <c r="F17" s="10"/>
    </row>
    <row r="18" spans="1:7" ht="39" customHeight="1" x14ac:dyDescent="0.2">
      <c r="A18" s="20" t="s">
        <v>12</v>
      </c>
      <c r="B18" s="40" t="s">
        <v>51</v>
      </c>
      <c r="C18" s="9"/>
      <c r="D18" s="10"/>
      <c r="E18" s="11"/>
      <c r="F18" s="10"/>
      <c r="G18" s="42"/>
    </row>
    <row r="19" spans="1:7" x14ac:dyDescent="0.2">
      <c r="A19" s="20"/>
      <c r="B19" s="40" t="s">
        <v>45</v>
      </c>
      <c r="C19" s="9" t="s">
        <v>46</v>
      </c>
      <c r="D19" s="10">
        <v>175</v>
      </c>
      <c r="E19" s="11"/>
      <c r="F19" s="10"/>
    </row>
    <row r="20" spans="1:7" x14ac:dyDescent="0.2">
      <c r="A20" s="119" t="s">
        <v>52</v>
      </c>
      <c r="B20" s="119" t="s">
        <v>52</v>
      </c>
      <c r="C20" s="119"/>
      <c r="D20" s="119"/>
      <c r="E20" s="63"/>
      <c r="F20" s="31">
        <f>SUM(F17:F19)</f>
        <v>0</v>
      </c>
    </row>
    <row r="21" spans="1:7" s="45" customFormat="1" x14ac:dyDescent="0.2">
      <c r="A21" s="20"/>
      <c r="B21" s="43"/>
      <c r="C21" s="43"/>
      <c r="D21" s="43"/>
      <c r="E21" s="43"/>
      <c r="F21" s="44"/>
    </row>
    <row r="22" spans="1:7" s="26" customFormat="1" x14ac:dyDescent="0.2">
      <c r="A22" s="32" t="s">
        <v>33</v>
      </c>
      <c r="B22" s="62" t="s">
        <v>56</v>
      </c>
      <c r="C22" s="17"/>
      <c r="D22" s="18"/>
      <c r="E22" s="19"/>
      <c r="F22" s="18"/>
    </row>
    <row r="23" spans="1:7" ht="40.5" customHeight="1" x14ac:dyDescent="0.2">
      <c r="A23" s="20" t="s">
        <v>7</v>
      </c>
      <c r="B23" s="39" t="s">
        <v>53</v>
      </c>
      <c r="C23" s="3"/>
      <c r="D23" s="3"/>
      <c r="E23" s="3"/>
      <c r="F23" s="10"/>
    </row>
    <row r="24" spans="1:7" ht="14.25" x14ac:dyDescent="0.2">
      <c r="A24" s="6"/>
      <c r="B24" s="40" t="s">
        <v>50</v>
      </c>
      <c r="C24" s="9" t="s">
        <v>39</v>
      </c>
      <c r="D24" s="11">
        <v>70</v>
      </c>
      <c r="E24" s="41"/>
      <c r="F24" s="10"/>
    </row>
    <row r="25" spans="1:7" ht="40.5" customHeight="1" x14ac:dyDescent="0.2">
      <c r="A25" s="20" t="s">
        <v>12</v>
      </c>
      <c r="B25" s="40" t="s">
        <v>54</v>
      </c>
      <c r="C25" s="9"/>
      <c r="D25" s="10"/>
      <c r="E25" s="11"/>
      <c r="F25" s="10"/>
    </row>
    <row r="26" spans="1:7" x14ac:dyDescent="0.2">
      <c r="A26" s="20"/>
      <c r="B26" s="40" t="s">
        <v>45</v>
      </c>
      <c r="C26" s="9" t="s">
        <v>46</v>
      </c>
      <c r="D26" s="11">
        <v>70</v>
      </c>
      <c r="E26" s="11"/>
      <c r="F26" s="10"/>
    </row>
    <row r="27" spans="1:7" x14ac:dyDescent="0.2">
      <c r="A27" s="119" t="s">
        <v>57</v>
      </c>
      <c r="B27" s="119" t="s">
        <v>57</v>
      </c>
      <c r="C27" s="119"/>
      <c r="D27" s="119"/>
      <c r="E27" s="63"/>
      <c r="F27" s="31">
        <f>SUM(F24:F26)</f>
        <v>0</v>
      </c>
    </row>
    <row r="28" spans="1:7" s="45" customFormat="1" x14ac:dyDescent="0.2">
      <c r="A28" s="20"/>
      <c r="B28" s="43"/>
      <c r="C28" s="43"/>
      <c r="D28" s="43"/>
      <c r="E28" s="43"/>
      <c r="F28" s="44"/>
    </row>
    <row r="29" spans="1:7" ht="15.75" x14ac:dyDescent="0.2">
      <c r="A29" s="124" t="s">
        <v>34</v>
      </c>
      <c r="B29" s="124"/>
      <c r="C29" s="124"/>
      <c r="D29" s="124"/>
      <c r="E29" s="124"/>
      <c r="F29" s="124"/>
    </row>
    <row r="30" spans="1:7" x14ac:dyDescent="0.2">
      <c r="A30" s="21" t="s">
        <v>31</v>
      </c>
      <c r="B30" s="60" t="s">
        <v>37</v>
      </c>
      <c r="C30" s="43"/>
      <c r="D30" s="43"/>
      <c r="E30" s="43"/>
      <c r="F30" s="24">
        <f>F13</f>
        <v>0</v>
      </c>
    </row>
    <row r="31" spans="1:7" x14ac:dyDescent="0.2">
      <c r="A31" s="21" t="s">
        <v>32</v>
      </c>
      <c r="B31" s="60" t="s">
        <v>48</v>
      </c>
      <c r="C31" s="43"/>
      <c r="D31" s="43"/>
      <c r="E31" s="43"/>
      <c r="F31" s="24">
        <f>F20</f>
        <v>0</v>
      </c>
    </row>
    <row r="32" spans="1:7" x14ac:dyDescent="0.2">
      <c r="A32" s="21" t="s">
        <v>33</v>
      </c>
      <c r="B32" s="60" t="s">
        <v>56</v>
      </c>
      <c r="C32" s="43"/>
      <c r="D32" s="43"/>
      <c r="E32" s="43"/>
      <c r="F32" s="24"/>
    </row>
    <row r="33" spans="1:6" s="8" customFormat="1" x14ac:dyDescent="0.2">
      <c r="A33" s="12"/>
      <c r="B33" s="47" t="s">
        <v>76</v>
      </c>
      <c r="C33" s="16"/>
      <c r="D33" s="14"/>
      <c r="E33" s="15"/>
      <c r="F33" s="48">
        <f>SUM(F30:F32)</f>
        <v>0</v>
      </c>
    </row>
  </sheetData>
  <mergeCells count="6">
    <mergeCell ref="A29:F29"/>
    <mergeCell ref="A2:F2"/>
    <mergeCell ref="A3:F3"/>
    <mergeCell ref="A13:D13"/>
    <mergeCell ref="A20:D20"/>
    <mergeCell ref="A27:D2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11</vt:i4>
      </vt:variant>
    </vt:vector>
  </HeadingPairs>
  <TitlesOfParts>
    <vt:vector size="22" baseType="lpstr">
      <vt:lpstr>REKAPITULACIJA</vt:lpstr>
      <vt:lpstr>MO Postrana</vt:lpstr>
      <vt:lpstr>MO Pupnat</vt:lpstr>
      <vt:lpstr>MO Čara</vt:lpstr>
      <vt:lpstr>GK Stari Grad</vt:lpstr>
      <vt:lpstr>MO Medvidnjak</vt:lpstr>
      <vt:lpstr>MO Račišće</vt:lpstr>
      <vt:lpstr>MO Kneže</vt:lpstr>
      <vt:lpstr>GK Sveti Antun</vt:lpstr>
      <vt:lpstr>MO Sveti Antun - Žrnovo</vt:lpstr>
      <vt:lpstr>Parkiralište Hober</vt:lpstr>
      <vt:lpstr>'GK Stari Grad'!Podrucje_ispisa</vt:lpstr>
      <vt:lpstr>'GK Sveti Antun'!Podrucje_ispisa</vt:lpstr>
      <vt:lpstr>'MO Čara'!Podrucje_ispisa</vt:lpstr>
      <vt:lpstr>'MO Kneže'!Podrucje_ispisa</vt:lpstr>
      <vt:lpstr>'MO Medvidnjak'!Podrucje_ispisa</vt:lpstr>
      <vt:lpstr>'MO Postrana'!Podrucje_ispisa</vt:lpstr>
      <vt:lpstr>'MO Pupnat'!Podrucje_ispisa</vt:lpstr>
      <vt:lpstr>'MO Račišće'!Podrucje_ispisa</vt:lpstr>
      <vt:lpstr>'MO Sveti Antun - Žrnovo'!Podrucje_ispisa</vt:lpstr>
      <vt:lpstr>'Parkiralište Hober'!Podrucje_ispisa</vt:lpstr>
      <vt:lpstr>REKAPITULACIJA!Podrucje_ispisa</vt:lpstr>
    </vt:vector>
  </TitlesOfParts>
  <Company>firma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 Klepo</dc:creator>
  <cp:lastModifiedBy>Anamarija</cp:lastModifiedBy>
  <cp:lastPrinted>2017-03-30T11:51:19Z</cp:lastPrinted>
  <dcterms:created xsi:type="dcterms:W3CDTF">2004-10-12T16:37:31Z</dcterms:created>
  <dcterms:modified xsi:type="dcterms:W3CDTF">2017-04-10T09:41:16Z</dcterms:modified>
</cp:coreProperties>
</file>