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Projektantski troškovnik" sheetId="1" r:id="rId1"/>
  </sheets>
  <definedNames>
    <definedName name="_xlnm.Print_Area" localSheetId="0">'Projektantski troškovnik'!$A$1:$F$600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8" i="1" l="1"/>
  <c r="B443" i="1" l="1"/>
  <c r="B444" i="1"/>
  <c r="B332" i="1"/>
  <c r="B322" i="1" l="1"/>
  <c r="B339" i="1" l="1"/>
  <c r="B338" i="1"/>
  <c r="B337" i="1"/>
  <c r="B335" i="1"/>
  <c r="B334" i="1"/>
  <c r="B331" i="1"/>
  <c r="B326" i="1"/>
  <c r="B330" i="1"/>
  <c r="B327" i="1"/>
  <c r="B324" i="1"/>
  <c r="B329" i="1" l="1"/>
  <c r="B328" i="1"/>
  <c r="B325" i="1"/>
  <c r="F528" i="1" l="1"/>
  <c r="D562" i="1" l="1"/>
  <c r="F543" i="1"/>
  <c r="D502" i="1"/>
  <c r="B410" i="1" l="1"/>
  <c r="B411" i="1"/>
  <c r="B412" i="1"/>
  <c r="B409" i="1"/>
  <c r="B384" i="1"/>
  <c r="B385" i="1"/>
  <c r="B386" i="1"/>
  <c r="B383" i="1"/>
  <c r="B358" i="1"/>
  <c r="B359" i="1"/>
  <c r="B360" i="1"/>
  <c r="B357" i="1"/>
  <c r="F407" i="1"/>
  <c r="F381" i="1"/>
  <c r="F355" i="1"/>
  <c r="B57" i="1"/>
  <c r="B58" i="1"/>
  <c r="B59" i="1"/>
  <c r="B60" i="1"/>
  <c r="B56" i="1"/>
  <c r="B70" i="1"/>
  <c r="B71" i="1"/>
  <c r="B72" i="1"/>
  <c r="B73" i="1"/>
  <c r="B75" i="1"/>
  <c r="B69" i="1"/>
  <c r="B83" i="1"/>
  <c r="B84" i="1"/>
  <c r="B85" i="1"/>
  <c r="B86" i="1"/>
  <c r="B82" i="1"/>
  <c r="F148" i="1"/>
  <c r="F134" i="1"/>
  <c r="F120" i="1"/>
  <c r="B291" i="1"/>
  <c r="B292" i="1"/>
  <c r="B293" i="1"/>
  <c r="B294" i="1"/>
  <c r="B290" i="1"/>
  <c r="F288" i="1"/>
  <c r="B249" i="1"/>
  <c r="B250" i="1"/>
  <c r="B251" i="1"/>
  <c r="B252" i="1"/>
  <c r="B248" i="1"/>
  <c r="F246" i="1"/>
  <c r="B235" i="1"/>
  <c r="B236" i="1"/>
  <c r="B237" i="1"/>
  <c r="B238" i="1"/>
  <c r="B234" i="1"/>
  <c r="F232" i="1"/>
  <c r="B207" i="1"/>
  <c r="B208" i="1"/>
  <c r="B209" i="1"/>
  <c r="B210" i="1"/>
  <c r="B206" i="1"/>
  <c r="F204" i="1"/>
  <c r="B193" i="1"/>
  <c r="B194" i="1"/>
  <c r="B195" i="1"/>
  <c r="B196" i="1"/>
  <c r="B192" i="1"/>
  <c r="F190" i="1"/>
  <c r="B182" i="1"/>
  <c r="B181" i="1"/>
  <c r="B180" i="1"/>
  <c r="B179" i="1"/>
  <c r="B178" i="1"/>
  <c r="F176" i="1"/>
  <c r="B154" i="1"/>
  <c r="B153" i="1"/>
  <c r="B152" i="1"/>
  <c r="B151" i="1"/>
  <c r="B150" i="1"/>
  <c r="B140" i="1"/>
  <c r="B139" i="1"/>
  <c r="B138" i="1"/>
  <c r="B137" i="1"/>
  <c r="B136" i="1"/>
  <c r="B122" i="1"/>
  <c r="B123" i="1"/>
  <c r="B126" i="1"/>
  <c r="B125" i="1"/>
  <c r="B124" i="1"/>
  <c r="F80" i="1"/>
  <c r="F67" i="1"/>
  <c r="F54" i="1"/>
  <c r="B425" i="1" l="1"/>
  <c r="B424" i="1"/>
  <c r="B423" i="1"/>
  <c r="B422" i="1"/>
  <c r="B399" i="1"/>
  <c r="B398" i="1"/>
  <c r="B397" i="1"/>
  <c r="B396" i="1"/>
  <c r="B373" i="1"/>
  <c r="B372" i="1"/>
  <c r="B371" i="1"/>
  <c r="B370" i="1"/>
  <c r="B308" i="1"/>
  <c r="B307" i="1"/>
  <c r="B306" i="1"/>
  <c r="B305" i="1"/>
  <c r="B304" i="1"/>
  <c r="B280" i="1"/>
  <c r="B279" i="1"/>
  <c r="B278" i="1"/>
  <c r="B277" i="1"/>
  <c r="B276" i="1"/>
  <c r="B266" i="1"/>
  <c r="B265" i="1"/>
  <c r="B264" i="1"/>
  <c r="B263" i="1"/>
  <c r="B262" i="1"/>
  <c r="B224" i="1"/>
  <c r="B223" i="1"/>
  <c r="B222" i="1"/>
  <c r="B221" i="1"/>
  <c r="B220" i="1"/>
  <c r="B168" i="1"/>
  <c r="B167" i="1"/>
  <c r="B166" i="1"/>
  <c r="B165" i="1"/>
  <c r="B164" i="1"/>
  <c r="B112" i="1"/>
  <c r="B111" i="1"/>
  <c r="B110" i="1"/>
  <c r="B109" i="1"/>
  <c r="B108" i="1"/>
  <c r="B99" i="1"/>
  <c r="B98" i="1"/>
  <c r="B97" i="1"/>
  <c r="B96" i="1"/>
  <c r="B95" i="1"/>
  <c r="F342" i="1" l="1"/>
  <c r="F93" i="1"/>
  <c r="F41" i="1"/>
  <c r="F577" i="1" l="1"/>
  <c r="F571" i="1"/>
  <c r="F570" i="1"/>
  <c r="F564" i="1" l="1"/>
  <c r="F473" i="1" l="1"/>
  <c r="D461" i="1" l="1"/>
  <c r="F563" i="1" l="1"/>
  <c r="F472" i="1"/>
  <c r="F467" i="1"/>
  <c r="F465" i="1" l="1"/>
  <c r="F466" i="1"/>
  <c r="F469" i="1"/>
  <c r="F470" i="1"/>
  <c r="F471" i="1"/>
  <c r="F474" i="1"/>
  <c r="F475" i="1"/>
  <c r="F476" i="1"/>
  <c r="F483" i="1"/>
  <c r="F502" i="1"/>
  <c r="F452" i="1"/>
  <c r="F420" i="1"/>
  <c r="F478" i="1" l="1"/>
  <c r="F585" i="1" s="1"/>
  <c r="F302" i="1" l="1"/>
  <c r="F274" i="1"/>
  <c r="F576" i="1"/>
  <c r="F575" i="1"/>
  <c r="F513" i="1"/>
  <c r="F553" i="1" l="1"/>
  <c r="F586" i="1" s="1"/>
  <c r="F394" i="1"/>
  <c r="F368" i="1"/>
  <c r="F106" i="1" l="1"/>
  <c r="F162" i="1"/>
  <c r="F218" i="1"/>
  <c r="F260" i="1"/>
  <c r="F569" i="1"/>
  <c r="F568" i="1"/>
  <c r="F562" i="1"/>
  <c r="F561" i="1"/>
  <c r="F560" i="1"/>
  <c r="F559" i="1"/>
  <c r="F579" i="1" l="1"/>
  <c r="F587" i="1" s="1"/>
  <c r="F461" i="1"/>
  <c r="F584" i="1" s="1"/>
  <c r="F588" i="1" l="1"/>
  <c r="F589" i="1" s="1"/>
  <c r="F590" i="1" l="1"/>
</calcChain>
</file>

<file path=xl/sharedStrings.xml><?xml version="1.0" encoding="utf-8"?>
<sst xmlns="http://schemas.openxmlformats.org/spreadsheetml/2006/main" count="466" uniqueCount="263">
  <si>
    <t>Naziv stavke</t>
  </si>
  <si>
    <t>Jedinica mjere</t>
  </si>
  <si>
    <t>Količina</t>
  </si>
  <si>
    <t>Jedinična cijena (kn)</t>
  </si>
  <si>
    <t>Ukupna cijena (kn)</t>
  </si>
  <si>
    <t>kom</t>
  </si>
  <si>
    <t>m</t>
  </si>
  <si>
    <t>komplet</t>
  </si>
  <si>
    <t>Montaža i spajanje stupne razdjelnice</t>
  </si>
  <si>
    <t>REKAPITULACIJA</t>
  </si>
  <si>
    <t>Zahtjevani režim rada svjetiljke:</t>
  </si>
  <si>
    <t>Proizvođač: ..........................................</t>
  </si>
  <si>
    <t>Tip: .......................................................</t>
  </si>
  <si>
    <t>Model: .................................................</t>
  </si>
  <si>
    <t>Stavka</t>
  </si>
  <si>
    <t>1.    RASVJETA</t>
  </si>
  <si>
    <t>1.1.1.1</t>
  </si>
  <si>
    <t>1.1.1.2</t>
  </si>
  <si>
    <t>1.1.1.3</t>
  </si>
  <si>
    <t>1.1.1.4</t>
  </si>
  <si>
    <t>Ugradnja konzole i svjetiljke na stup niskonaponske mreže, u cijenu uračunato i fino podešavanje položaja rasvjetne armature u trasi</t>
  </si>
  <si>
    <t>1.1</t>
  </si>
  <si>
    <t>1.2</t>
  </si>
  <si>
    <t>RADOVI</t>
  </si>
  <si>
    <t>PDV 25%:</t>
  </si>
  <si>
    <t>UKUPNO (bez PDV-a):</t>
  </si>
  <si>
    <t>UKUPNO (sa PDV-om):</t>
  </si>
  <si>
    <t>Ponuditelj:___________________________________</t>
  </si>
  <si>
    <t>Mjesto i datum:______________________________</t>
  </si>
  <si>
    <t>M.P</t>
  </si>
  <si>
    <t>Potpis:______________________</t>
  </si>
  <si>
    <t>Provlačenje i spajanje međuspojnog kabela na svjetiljku</t>
  </si>
  <si>
    <t>1.1.3.1</t>
  </si>
  <si>
    <t>1.2.1</t>
  </si>
  <si>
    <t>1.2.2</t>
  </si>
  <si>
    <t>1.2.3</t>
  </si>
  <si>
    <t>UKUPNO DALJINSKO UPRAVLJANJE I MJERENJE POTROŠNJE:</t>
  </si>
  <si>
    <t>kompl</t>
  </si>
  <si>
    <t>DALJINSKO UPRAVLJANJE I MJERENJE POTROŠNJE</t>
  </si>
  <si>
    <t>1.3</t>
  </si>
  <si>
    <t>UKUPNO RADOVI:</t>
  </si>
  <si>
    <t xml:space="preserve">Oznaka ENEC na proizvodu znači da je proizvod certificiran od strane jednog od 25 ovlaštenih europskih instituta (certifikacijskih tijela) uključenih u ENEC Agreement i uz oznaku slovima sadrži i dvoznamenkasti broj koji označava koje certifikacijsko tijelo je izvršilo certificiranje. </t>
  </si>
  <si>
    <t xml:space="preserve">CE oznaka ukazuje na sukladnost proizvoda sa EU legislativom, bez obzira gdje je proizvod napravljen i time omogućava slobodan promet proizvoda unutar EU tj. stavljanje proizvoda na EU tržište. Proizvod koji nosi CE oznaku time ima potvrdu da je proizvod u skladu sa svim aplikabilnim zahtjevima EU kao što su sigurnost, utjecaj na zdravlje i zaštita okoliša i da je proizvod testiran i odobren od ovlaštenog tijela. </t>
  </si>
  <si>
    <t xml:space="preserve"> Priloženi svjetlotehnički proračuni moraju biti ovjereni od strane ovlaštenog projektanta. Na CD ovjeren od strane ovlaštenog projektanta treba priložiti svjetlotehničke proračune u PDF formatu, izvorne datoteke proračuna u RELUX ili DIALUX programu, te LDT ili IES datoteke nuđenih svjetiljki.</t>
  </si>
  <si>
    <t>Kontroler mora posjedovati podršku za kontinuiranu regulaciju snage (intenziteta) svjetiljke uz ugrađen vremenski član za podešenje vremena preklapanja/trajanja pojedinih intervala regulacije sa slijedećim karakteristikama:</t>
  </si>
  <si>
    <t>1.1.1.5</t>
  </si>
  <si>
    <t>1.1.1.6</t>
  </si>
  <si>
    <t>1.1.1.7</t>
  </si>
  <si>
    <t>REKONSTRUKCIJA JAVNE RASVJETE GRADA KORČULE</t>
  </si>
  <si>
    <t>1.1.1   CESTOVNE LED SVJETILJKE</t>
  </si>
  <si>
    <t>1.1.1.8</t>
  </si>
  <si>
    <t xml:space="preserve">  1.1  LED SVJETILJKE</t>
  </si>
  <si>
    <t xml:space="preserve">  1.2  PRIBOR ZA UGRADNJU LED SVJETILJAKA</t>
  </si>
  <si>
    <t>UKUPNO LED SVJETILJKE:</t>
  </si>
  <si>
    <t>1.3  DALJINSKO UPRAVLJANJE I MJERENJE POTROŠNJE</t>
  </si>
  <si>
    <t>1.4   RADOVI</t>
  </si>
  <si>
    <t>UKUPNO PRIBOR ZA UGRADNJU LED SVJETILJAKA:</t>
  </si>
  <si>
    <t>1.4.1  RADOVI NA SVJETILJKAMA</t>
  </si>
  <si>
    <t>1.4.3  RADOVI NA UPRAVLJAČKOM CENTRU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</si>
  <si>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</si>
  <si>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</si>
  <si>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</si>
  <si>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</si>
  <si>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</si>
  <si>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</si>
  <si>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</si>
  <si>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</si>
  <si>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</si>
  <si>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1.3.1</t>
  </si>
  <si>
    <t>1.3.2</t>
  </si>
  <si>
    <t>1.3.3</t>
  </si>
  <si>
    <t>1.4.1.1</t>
  </si>
  <si>
    <t>1.4.1.2</t>
  </si>
  <si>
    <t>1.4.1.3</t>
  </si>
  <si>
    <t xml:space="preserve">1.4.1.4 </t>
  </si>
  <si>
    <t>Ugradnja na postojeći vod vodonepropusne izolirane strujne stezaljke, kao tip EP95-13, kat.broj MP861020, prolaz 16-95mm2, odvojak 1,5-10mm2</t>
  </si>
  <si>
    <t>1.4.1.5</t>
  </si>
  <si>
    <t>1.4.2.1</t>
  </si>
  <si>
    <t>1.4.2.2</t>
  </si>
  <si>
    <t>1.4.3.1</t>
  </si>
  <si>
    <t>1.4.3.2</t>
  </si>
  <si>
    <t>LED SVJETILJKE</t>
  </si>
  <si>
    <t>1.4</t>
  </si>
  <si>
    <t>Čišćenje demontirane starogradske svjetiljke, montaža LED modula, montaža sjenila na gornje plohe u svrhu sprečavanje emisije svjetlosnog toka u gornju hemisferu</t>
  </si>
  <si>
    <t>1.4.1.6</t>
  </si>
  <si>
    <t>Ponuđen proizvod:</t>
  </si>
  <si>
    <t>Uz LED module, napajačke module i ostale potrebne dijelove za adaptaciju postojeće starogradske brončane svjetiljke potrebno je dostaviti:</t>
  </si>
  <si>
    <t>Izrada dokumentacija izvedenog stanja koja uključuje i energetski pregled nakon rekonstrukcije</t>
  </si>
  <si>
    <t>Svjetlotehnička mjerenja na pet lokacija po izboru naručitelja, svjetlotehnički izvještaj</t>
  </si>
  <si>
    <t>1.4.2.3</t>
  </si>
  <si>
    <t>1.4.2.4</t>
  </si>
  <si>
    <t>1.4.3.3</t>
  </si>
  <si>
    <t>Troškovi praćenja, mjerenja i verifikacije ušteda i ostali troškovi u svrhu dokazivanja ušteda</t>
  </si>
  <si>
    <t>Nabava i prijevoz dvostruke pocinčane konzole/dvoluk dimenzija 20cm x 20cm za ugradnju dvije cestovne svjetiljke u odnosu 180° na metalni stup nasada za svjetiljku Ø = 50mm</t>
  </si>
  <si>
    <t>Nabava i prijevoz trostruke pocinčane konzole/troluk dimenzija 20cm x 20cm za ugradnju tri cestovne svjetiljke u odnosu 120° na metalni stup nasada za svjetiljku Ø = 50mm</t>
  </si>
  <si>
    <t>Nabava i prijevoz pocinčane konzole/jednoluk dimenzija 20cm x 20cm za ugradnju cestovne LED svjetiljke veće snage na metalni stup nasada za svjetiljku    Ø = 60mm</t>
  </si>
  <si>
    <t>Nabava i prijevoz pocinčane konzole (obujmice) duljine 30cm za ugradnju cestovne svjetiljke na drveni ili betonski stup</t>
  </si>
  <si>
    <t>Nabava i prijevoz pocinčane konzole duljine 30cm za ugradnju cestovne svjetiljke na fasadu</t>
  </si>
  <si>
    <t xml:space="preserve">Nabava i prijevoz pocinčane konzole za ugradnju starogradske LED svjetiljke na brončani stup </t>
  </si>
  <si>
    <t>Nabava i prijevoz pocinčane konzole za ugradnju starogradske LED svjetiljke na fasadu</t>
  </si>
  <si>
    <t>Nabava i prijevoz vodonepropusne izolirane strujne stezaljke, kao tip EP95-13, kat.broj MP861020, prolaz 16-95mm2, odvojak 1,5-10mm2</t>
  </si>
  <si>
    <t>Nabava i prijevoz kabela tipa PPOO-y3x2,5mm2, za napajanje svjetiljke</t>
  </si>
  <si>
    <t>Nabava i prijevoz razdjelnice s dva osigurača 10A</t>
  </si>
  <si>
    <t>Nabava i prijevoz ostalog sitnog potrošnog materijala za montažu, maksimalno do iznosa 10% vrijednosti stavke elektromaterijala</t>
  </si>
  <si>
    <t>Demontaža postojeće svjetiljke sa stupa, zajedno sa konzolom i pripadnim priborom za učvršćenje te njihov odvoz i sigurno odlaganje i zbrinjavanje opasnog otpada</t>
  </si>
  <si>
    <t>Autonomna redukcija rada</t>
  </si>
  <si>
    <t>1.3.4</t>
  </si>
  <si>
    <t>Dimenzije svjetiljke:  630 mm x 326 mm x 78 mm (+/- 10%)</t>
  </si>
  <si>
    <t>Svjetiljka mora imati pripadajući adapter s kojim je moguće podesiti nagib svjetiljke kako bi uvijek os svjetiljke bila paralelna s prometnicom, odnosno pod kutem od 0°.</t>
  </si>
  <si>
    <t>Za svaku nuđenu cestovnu LED svjetiljku potrebno je priložiti:</t>
  </si>
  <si>
    <t>• Automatizirane backup procedure
• Korisnička licenca za vremenski neograničeno korištenje
• Korisnička sučelja lokalizirana za hrvatski jezik 
• Podsustav za upravljanje korisničkim ulogama/pravima (administrator, supervisior, editor, viewer)
• Multiplatformska podrška za rad (Windows, iOS, Android)</t>
  </si>
  <si>
    <t>Kontroler za daljinsko bežično upravljanje i nadzor svjetiljkom</t>
  </si>
  <si>
    <t>Za svaku nuđenu dekorativnu LED svjetiljku potrebno je priložiti:</t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</si>
  <si>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15W</t>
    </r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</si>
  <si>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10W</t>
    </r>
  </si>
  <si>
    <t>30% vremena rada svjetiljka radi sa 100% intenzitetom osvjetljenja, zatim 10% vremena rada svjetiljka radi sa 70% intenzitetom osvjetljenja, 50% vremena rada svjetiljka radi sa 50% intenzitetom osvjetljenja, te u posljednjem koraku 10% vremena rada svjetiljka radi na 70% intenzitetnom osvjetljenja, što u konačnici daje dodatnu uštedu od 31% potrošnje energije</t>
  </si>
  <si>
    <t>1.1.1.15</t>
  </si>
  <si>
    <t>1.1.1.9</t>
  </si>
  <si>
    <t>1.1.1.10</t>
  </si>
  <si>
    <t>1.1.1.11</t>
  </si>
  <si>
    <t>1.1.1.12</t>
  </si>
  <si>
    <t>1.1.1.13</t>
  </si>
  <si>
    <t>1.1.1.14</t>
  </si>
  <si>
    <t>1.1.1.16</t>
  </si>
  <si>
    <t>1.1.1.17</t>
  </si>
  <si>
    <t>1.1.1.18</t>
  </si>
  <si>
    <t>1.1.1.19</t>
  </si>
  <si>
    <t>1.1.1.20</t>
  </si>
  <si>
    <t>1.1.2 STAROGRADSKE DEKORATIVNE LED SVJETILJKE</t>
  </si>
  <si>
    <t>1.1.2.1</t>
  </si>
  <si>
    <t>1.1.2.2</t>
  </si>
  <si>
    <t>1.1.2.3</t>
  </si>
  <si>
    <t>1.1.2.4</t>
  </si>
  <si>
    <t>1.1.2.5</t>
  </si>
  <si>
    <t>1.1.2.6</t>
  </si>
  <si>
    <t>1.1.2.7</t>
  </si>
  <si>
    <t>TROŠKOVNIK ZA IZVOĐENJE RADOVA</t>
  </si>
  <si>
    <t>Dobava i prijevoz LED cestovne/ulične svjetiljke "tipa 2"   sa karakteristikama:</t>
  </si>
  <si>
    <t>Dobava i prijevoz LED cestovne/ulične svjetiljke "tipa 3"   sa karakteristikama:</t>
  </si>
  <si>
    <t>Dobava i prijevoz LED cestovne/ulične svjetiljke "tipa 4"   sa karakteristikama:</t>
  </si>
  <si>
    <t>Dobava i prijevoz LED cestovne/ulične svjetiljke "tipa 5"   sa karakteristikama:</t>
  </si>
  <si>
    <t>Dobava i prijevoz LED cestovne/ulične svjetiljke "tipa 6"   sa karakteristikama:</t>
  </si>
  <si>
    <t>Dobava i prijevoz LED cestovne/ulične svjetiljke "tipa 7"   sa karakteristikama:</t>
  </si>
  <si>
    <t>Dobava i prijevoz LED cestovne/ulične svjetiljke "tipa 8"   sa karakteristikama:</t>
  </si>
  <si>
    <t>Dobava i prijevoz LED cestovne/ulične svjetiljke "tipa 9"   sa karakteristikama:</t>
  </si>
  <si>
    <t>Dobava i prijevoz LED cestovne/ulične svjetiljke "tipa 10"   sa karakteristikama:</t>
  </si>
  <si>
    <t>Dobava i prijevoz LED cestovne/ulične svjetiljke "tipa 11"   sa karakteristikama:</t>
  </si>
  <si>
    <t>Dobava i prijevoz LED cestovne/ulične svjetiljke "tipa 12"   sa karakteristikama:</t>
  </si>
  <si>
    <t>Dobava i prijevoz LED cestovne/ulične svjetiljke "tipa 13"   sa karakteristikama:</t>
  </si>
  <si>
    <t>Dobava i prijevoz LED cestovne/ulične svjetiljke "tipa 14"   sa karakteristikama:</t>
  </si>
  <si>
    <t>Dobava i prijevoz LED cestovne/ulične svjetiljke "tipa 15"   sa karakteristikama:</t>
  </si>
  <si>
    <t>Dobava i prijevoz LED cestovne/ulične svjetiljke "tipa 16"   sa karakteristikama:</t>
  </si>
  <si>
    <t>Dobava i prijevoz LED cestovne/ulične svjetiljke "tipa 17"   sa karakteristikama:</t>
  </si>
  <si>
    <t>Dobava i prijevoz LED cestovne/ulične svjetiljke "tipa 18"   sa karakteristikama:</t>
  </si>
  <si>
    <t>Dobava i prijevoz LED cestovne/ulične svjetiljke "tipa 19"   sa karakteristikama:</t>
  </si>
  <si>
    <t>Dobava i prijevoz LED cestovne/ulične svjetiljke "tipa 20"   sa karakteristikama:</t>
  </si>
  <si>
    <t>Dobava i prijevoz LED starogradske dekorativne  svjetiljke "tipa 21"   sa karakteristikama:</t>
  </si>
  <si>
    <t>Dobava i prijevoz LED starogradske dekorativne  svjetiljke "tipa 22"   sa karakteristikama:</t>
  </si>
  <si>
    <t>Dobava i prijevoz LED starogradske dekorativne  svjetiljke "tipa 23"   sa karakteristikama:</t>
  </si>
  <si>
    <t>Dobava i prijevoz LED starogradske dekorativne  svjetiljke "tipa 24"   sa karakteristikama:</t>
  </si>
  <si>
    <t>Dobava i prijevoz LED starogradske dekorativne  svjetiljke "tipa 25"   sa karakteristikama:</t>
  </si>
  <si>
    <t>Dobava i prijevoz LED starogradske dekorativne  svjetiljke "tipa 26"   sa karakteristikama:</t>
  </si>
  <si>
    <t>Dobava i prijevoz LED starogradske dekorativne  svjetiljke "tipa 27"   sa karakteristikama:</t>
  </si>
  <si>
    <t>Ugrađen upravljački modul za regulaciju inteziteta svjetlosnog toka koji omogućava rad u gore zahtjevanom režimu rada.Ugrađen komunikacijski modul specificiran u stavci 1.3.2. i povezan na sustav specificiran u stavci 1.3.4.</t>
  </si>
  <si>
    <t>• robusnost LED modula  - u slučaju kvara (otvorenog kontakta/kratkog spoja) nekog od LED izvora svjetiljka mora i dalje svjetliti do servisa
• modularan dizajn - optički sustav/modul sa LED izvorima se jednostavno montira u kućište time što nije "zalijepljen" za tijelo svjetiljke već ima mogućnost izmjene u slučaju servisa bez potrebe za zamjenom cijele svjetiljke
• Svi aplicirani vijci, podloške i matice moraju biti od nehrđajućeg čelika
• u svjetiljku integriran kontroler za autonomnu redukciju svjetlosnog toka sukladno zadanom režimu u odnosu na računsku sredinu noći uz horizont učenja od minimalno 3 dana
• u svjetiljku integriran kontroler za lokalno i daljinsko bežično upravljanje i nadzor rada svjetiljke
• navedeni kontroler za autonomnu redukciju svjetlosnog toka mora podržavati naknadno re-programiranja režima rada svjetiljke na terenu bez demontaže ili otvaranja svjetiljke, putem bežične mreže preko mobilne ili web aplikacije
• navedeni kontroler za autonomnu redukciju svjetlosnog toka mora imati mogućnost definiranja 5 režima rada s kliznim vremenskim koracima</t>
  </si>
  <si>
    <t>1.3.5.</t>
  </si>
  <si>
    <t>PRIBOR ZA UGRADNJU LED SVJETILJAKA</t>
  </si>
  <si>
    <t>Izrada uputa i edukacija korisnika za korištenje centralnog nazdornog upravljačkog sustava</t>
  </si>
  <si>
    <t>"Source Transfer Switch" za priključak UPS-a na potrošače na bazi "Break Before Make" tehnologije prespajanja i s mogućnosšću ručnog odabira primarnog izvora</t>
  </si>
  <si>
    <t>• N-sabirnica, PE- sabirnica</t>
  </si>
  <si>
    <t>• kratkospojnik N i PE sabirnica</t>
  </si>
  <si>
    <t>• Pomočni releji  s podnožjem, 24VDC, 3xC/O, za kontrolu glavnih sklopnika rasvjete</t>
  </si>
  <si>
    <t>1.4.2  ISPITIVANJA I  DOKUMENTACIJA IZVEDENOG STANJA</t>
  </si>
  <si>
    <t>kompl.</t>
  </si>
  <si>
    <t>• Luxomat senzor za uključenje svjetiljaka ovisno o razini rasvijetljenosti okoliša povezan sa sklopom uklapanja i isklapanja rasvjete</t>
  </si>
  <si>
    <t>• odvodnici prenapona sa zaštitom odvodnika</t>
  </si>
  <si>
    <t>• Automatski osigurači, 1P, 6A, za zaštitu odvodnika</t>
  </si>
  <si>
    <t>Priključno-mjerni ormar kontrolnog brojila potrošnje i upravljanja uključenjem/isključenjem JR</t>
  </si>
  <si>
    <t>• Sučelje prilagodljivo rezoluciji korisničkog ekrana (responzivno)</t>
  </si>
  <si>
    <t>JAMSTVO: minimalno 36 MJESECI</t>
  </si>
  <si>
    <t>Parametriranje, ispitivanje i puštanje u pogon opreme za praćenje potrošnje i upravljanje rasvjetom</t>
  </si>
  <si>
    <t>Težina svjetiljke: max. 7 kg</t>
  </si>
  <si>
    <t>Ponuđeno:</t>
  </si>
  <si>
    <t>Maksimalna ukupna snaga LED modula s predspojnom napravom 15W</t>
  </si>
  <si>
    <t xml:space="preserve">Dobava, ugradnja, spajanje kontrolera za daljinsko upravljanje i nadzor stanja svjetiljke slijedećih karakteristika:
</t>
  </si>
  <si>
    <t>APC 2U-rack, UPS uređaj on-line, s dvostrukom konverzijom snage 3000 VA, u izvedbi za montažu u 19" okvir, s prednjim pristupom i baterijama, Mrežna SNMP kartica za UPS</t>
  </si>
  <si>
    <t>2U,Rackmount power distribution jedinica, 2,88kW</t>
  </si>
  <si>
    <r>
      <rPr>
        <sz val="11"/>
        <rFont val="Calibri"/>
        <family val="2"/>
        <scheme val="minor"/>
      </rPr>
      <t>Svaka nuđena cestovna LED svjetiljka iz ov</t>
    </r>
    <r>
      <rPr>
        <sz val="11"/>
        <color theme="1"/>
        <rFont val="Calibri"/>
        <family val="2"/>
        <scheme val="minor"/>
      </rPr>
      <t>og troškovnika mora zadovoljavati sljedeće tehničke karakteristike:</t>
    </r>
  </si>
  <si>
    <r>
      <rPr>
        <b/>
        <sz val="11"/>
        <color theme="1"/>
        <rFont val="Calibri"/>
        <family val="2"/>
        <scheme val="minor"/>
      </rPr>
      <t>• ENEC certifikat ili jednakovrijedan</t>
    </r>
    <r>
      <rPr>
        <sz val="11"/>
        <color theme="1"/>
        <rFont val="Calibri"/>
        <family val="2"/>
        <scheme val="minor"/>
      </rPr>
      <t xml:space="preserve"> - ENEC je kratica za „European Norms Electrical Cerification“ (Europske norme certifikacije električnih uređaja) i europska je oznaka visoke kvalitete za električne uređaje i kao takav je dokaz o sukladnosti električnog uređaja s Europskim standardima sigurnosti (European safety standards) </t>
    </r>
    <r>
      <rPr>
        <i/>
        <sz val="11"/>
        <color theme="1"/>
        <rFont val="Calibri"/>
        <family val="2"/>
        <scheme val="minor"/>
      </rPr>
      <t>- izdano od neovisnog akreditiranog laboratorija</t>
    </r>
  </si>
  <si>
    <r>
      <t xml:space="preserve">•  EMC certifikat - potvrda o sukladnosti ili jednakovrijedan </t>
    </r>
    <r>
      <rPr>
        <sz val="11"/>
        <color theme="1"/>
        <rFont val="Calibri"/>
        <family val="2"/>
        <scheme val="minor"/>
      </rPr>
      <t xml:space="preserve">za izvršeno EMC ispitivanje prema EN 55015, EN 61547, EN 61000-3-2, EN 61000-3-3 - </t>
    </r>
    <r>
      <rPr>
        <i/>
        <sz val="11"/>
        <color theme="1"/>
        <rFont val="Calibri"/>
        <family val="2"/>
        <scheme val="minor"/>
      </rPr>
      <t>izdano od neovisnog akreditiranog laboratorija</t>
    </r>
  </si>
  <si>
    <r>
      <rPr>
        <b/>
        <sz val="11"/>
        <rFont val="Calibri"/>
        <family val="2"/>
        <scheme val="minor"/>
      </rPr>
      <t>•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Izjavu o sukladnosti s CE oznakom ili jednakovrijednu </t>
    </r>
    <r>
      <rPr>
        <sz val="11"/>
        <rFont val="Calibri"/>
        <family val="2"/>
        <scheme val="minor"/>
      </rPr>
      <t xml:space="preserve">- CE je kratica za Conformité Européenne što znači “Europska sukladnost“. Svi proizvodi koji su proizvedeni unutar EU ili su proizvedeni izvan EU, a stavljaju se na europsko tržište obvezatno moraju imati oznaku CE, u protivnom se ne smiju staviti na tržište EU. </t>
    </r>
  </si>
  <si>
    <r>
      <rPr>
        <b/>
        <sz val="14"/>
        <rFont val="Calibri"/>
        <family val="2"/>
        <scheme val="minor"/>
      </rPr>
      <t>•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Potrebno priložiti svjetlotehnički proračun za odgovarajući nuđeni tip</t>
    </r>
    <r>
      <rPr>
        <sz val="11"/>
        <rFont val="Calibri"/>
        <family val="2"/>
        <scheme val="minor"/>
      </rPr>
      <t xml:space="preserve"> svjetiljke (</t>
    </r>
    <r>
      <rPr>
        <b/>
        <sz val="11"/>
        <rFont val="Calibri"/>
        <family val="2"/>
        <scheme val="minor"/>
      </rPr>
      <t>"tip 1" - "tip 20"</t>
    </r>
    <r>
      <rPr>
        <sz val="11"/>
        <rFont val="Calibri"/>
        <family val="2"/>
        <scheme val="minor"/>
      </rPr>
      <t xml:space="preserve">) u DIALUX ili RELUX programima za izradu svjetlotehničkih proračuna u kojima će se pokazati da su se primjenom optika zadovoljile odredbe HRN EN 13 201 - 1:2016 za klasu rasvjete i tip svjetiljke za sve poligone definirane u PRILOG F - SVJETLOTEHNIČKI PRORAČUNI NOVOG STANJA.
VAŽNO - SUKLADNO UPUTAMA HBOR-a POTREBNO JE ZADOVOLJITI I: </t>
    </r>
    <r>
      <rPr>
        <i/>
        <sz val="11"/>
        <rFont val="Calibri"/>
        <family val="2"/>
        <scheme val="minor"/>
      </rPr>
      <t xml:space="preserve">Svjetlotehnički proračun nuđenih svjetiljki na području zahvata mora odgovarati zadanim svjetlotehničkim parametrima s rješenjem koje mora biti takvo da se zadovolje kriteriji rasvijetljenosti i jednolikosti uz poštivanje zona rasvijetljenosti u skladu s normom HRN 13201-2:2016 Cestovna rasvjeta. Odstupanje od norme, odnosno maksimalne vrijednosti rasvijetljenosti i jednolikosti, </t>
    </r>
    <r>
      <rPr>
        <b/>
        <i/>
        <sz val="11"/>
        <rFont val="Calibri"/>
        <family val="2"/>
        <scheme val="minor"/>
      </rPr>
      <t>može iznositi najviše 30%.</t>
    </r>
  </si>
  <si>
    <r>
      <t xml:space="preserve">•  </t>
    </r>
    <r>
      <rPr>
        <b/>
        <sz val="11"/>
        <color theme="1"/>
        <rFont val="Calibri"/>
        <family val="2"/>
        <scheme val="minor"/>
      </rPr>
      <t>Potrebno je dostaviti uzorke nuđenih svjetiljaka i to</t>
    </r>
    <r>
      <rPr>
        <sz val="11"/>
        <color theme="1"/>
        <rFont val="Calibri"/>
        <family val="2"/>
        <scheme val="minor"/>
      </rPr>
      <t>: jedan uzorak svjetiljke najveće snage i jedan uzorak svjetiljke namanje snage svake nuđene familije proizvoda sa svim ugrađenim funkcionalnostima i sukladno svim traženim tehničkim uvjetima radi provjere od strane Naručitelja</t>
    </r>
  </si>
  <si>
    <r>
      <t>Dobava i prijevoz LED cestovne/ulične svjetiljke "</t>
    </r>
    <r>
      <rPr>
        <b/>
        <sz val="11"/>
        <color theme="1"/>
        <rFont val="Calibri"/>
        <family val="2"/>
        <scheme val="minor"/>
      </rPr>
      <t>tipa 1"</t>
    </r>
    <r>
      <rPr>
        <sz val="11"/>
        <color theme="1"/>
        <rFont val="Calibri"/>
        <family val="2"/>
        <scheme val="minor"/>
      </rPr>
      <t xml:space="preserve"> sa karakteristikama:</t>
    </r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</si>
  <si>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20W</t>
    </r>
  </si>
  <si>
    <r>
      <t xml:space="preserve">Maksimalna ukupna snaga svjetiljke s predspojnom napravom </t>
    </r>
    <r>
      <rPr>
        <b/>
        <sz val="11"/>
        <rFont val="Calibri"/>
        <family val="2"/>
        <scheme val="minor"/>
      </rPr>
      <t>20W</t>
    </r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</si>
  <si>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25W</t>
    </r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</si>
  <si>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30W</t>
    </r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</si>
  <si>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35W</t>
    </r>
  </si>
  <si>
    <r>
      <t xml:space="preserve">Maksimalna ukupna snaga svjetiljke s predspojnom napravom </t>
    </r>
    <r>
      <rPr>
        <b/>
        <sz val="11"/>
        <color theme="1"/>
        <rFont val="Calibri"/>
        <family val="2"/>
        <scheme val="minor"/>
      </rPr>
      <t>40W</t>
    </r>
  </si>
  <si>
    <r>
      <t>Maksimalna ukupna snaga svjetiljke s predspojnom napravom</t>
    </r>
    <r>
      <rPr>
        <b/>
        <sz val="11"/>
        <color theme="1"/>
        <rFont val="Calibri"/>
        <family val="2"/>
        <scheme val="minor"/>
      </rPr>
      <t xml:space="preserve"> 60W</t>
    </r>
  </si>
  <si>
    <r>
      <rPr>
        <sz val="11"/>
        <rFont val="Calibri"/>
        <family val="2"/>
        <scheme val="minor"/>
      </rPr>
      <t>Svaka nuđena starogradska dekorativna LED svjetiljka iz ovog troško</t>
    </r>
    <r>
      <rPr>
        <sz val="11"/>
        <color theme="1"/>
        <rFont val="Calibri"/>
        <family val="2"/>
        <scheme val="minor"/>
      </rPr>
      <t>vnika mora zadovoljavati sljedeće tehničke karakteristike:</t>
    </r>
  </si>
  <si>
    <r>
      <rPr>
        <b/>
        <sz val="11"/>
        <color theme="1"/>
        <rFont val="Calibri"/>
        <family val="2"/>
        <scheme val="minor"/>
      </rPr>
      <t>IZGLED STAROGRADSKE LED SVJETILJKE</t>
    </r>
    <r>
      <rPr>
        <sz val="11"/>
        <color theme="1"/>
        <rFont val="Calibri"/>
        <family val="2"/>
        <scheme val="minor"/>
      </rPr>
      <t xml:space="preserve">
Starogradska dekorativna LED svjetiljka mora
biti izgleda poput svjetiljke prikazane na 
slici desno, da bi se što bolje ukopila u 
ambijent i ne razlikovala mnogo od 
postojećih starogradskih svjetiljaka.
</t>
    </r>
  </si>
  <si>
    <r>
      <rPr>
        <b/>
        <sz val="14"/>
        <color theme="1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Treba priložiti svjetlotehnički proračun za svaki odgovarajući nuđeni tip svjetiljke (</t>
    </r>
    <r>
      <rPr>
        <b/>
        <sz val="11"/>
        <rFont val="Calibri"/>
        <family val="2"/>
        <scheme val="minor"/>
      </rPr>
      <t xml:space="preserve">"tip 21" </t>
    </r>
    <r>
      <rPr>
        <sz val="11"/>
        <rFont val="Calibri"/>
        <family val="2"/>
        <scheme val="minor"/>
      </rPr>
      <t>do</t>
    </r>
    <r>
      <rPr>
        <b/>
        <sz val="11"/>
        <rFont val="Calibri"/>
        <family val="2"/>
        <scheme val="minor"/>
      </rPr>
      <t xml:space="preserve"> "tip 27"</t>
    </r>
    <r>
      <rPr>
        <sz val="11"/>
        <rFont val="Calibri"/>
        <family val="2"/>
        <scheme val="minor"/>
      </rPr>
      <t>)u DIALUX ili RELUX programima za izradu svjetlotehničkih proračuna u kojima će se pokazati da su se primjenom optika zadovoljile odredbe HRN EN 13 201 - 1:2016 za klasu rasvjete i tip svjetiljke za sve poligone definirane u PRILOG F - SVJETLOTEHNIČKI PRORAČUNI NOVOG STANJA.
VAŽNO - SUKLADNO UPUTAMA HBOR-a POTREBNO JE ZADOVOLJITI I: Svjetlotehnički proračun nuđenih svjetiljki na području zahvata mora odgovarati zadanim svjetlotehničkim parametrima s rješenjem koje mora biti takvo da se zadovolje kriteriji rasvijetljenosti i jednolikosti uz poštivanje zona rasvijetljenosti u skladu s normom HRN 13201-2:2016 Cestovna rasvjeta. Odstupanje od norme, odnosno maksimalne vrijednosti rasvijetljenosti i jednolikosti, može iznositi najviše 30%.</t>
    </r>
  </si>
  <si>
    <r>
      <t>Maksimalna ukupna snaga svjetiljke s predspojnom napravom 10</t>
    </r>
    <r>
      <rPr>
        <b/>
        <sz val="11"/>
        <color theme="1"/>
        <rFont val="Calibri"/>
        <family val="2"/>
        <scheme val="minor"/>
      </rPr>
      <t>W</t>
    </r>
  </si>
  <si>
    <r>
      <t>Dobava i prijevoz LED modula sa svom potrebnom armaturom i napajanjem za adaptaciju stare starogradske dekorativne  svjetiljke - "</t>
    </r>
    <r>
      <rPr>
        <b/>
        <sz val="11"/>
        <color theme="1"/>
        <rFont val="Calibri"/>
        <family val="2"/>
        <scheme val="minor"/>
      </rPr>
      <t>tip 28"</t>
    </r>
    <r>
      <rPr>
        <sz val="11"/>
        <color theme="1"/>
        <rFont val="Calibri"/>
        <family val="2"/>
        <scheme val="minor"/>
      </rPr>
      <t xml:space="preserve"> sa karakteristikama:</t>
    </r>
  </si>
  <si>
    <t>Nabava i prijevoz pocinčane konzole/jednoluk dimenzija 20cm x 20cm za ugradnju cestovne LED svjetiljke na metalni stup nasada za svjetiljku Ø = 50mm</t>
  </si>
  <si>
    <r>
      <rPr>
        <b/>
        <sz val="11"/>
        <rFont val="Calibri"/>
        <family val="2"/>
        <scheme val="minor"/>
      </rPr>
      <t>2. GIS modul za prikaz podataka na karti</t>
    </r>
    <r>
      <rPr>
        <sz val="11"/>
        <rFont val="Calibri"/>
        <family val="2"/>
        <scheme val="minor"/>
      </rPr>
      <t xml:space="preserve">
•  Interaktivna karta u OpenLayers tehnologiji za dinamički prikaz objekata/uređaja i njihovih stanja
•  alati za GIS operacije unutar sučelja kartografskog prikaza: 
     • mjerenje udaljenosti
     • mjerenje površine
     • povećanje odabrane površine
     • umanjen prikaz karte s mogućnošću pozicioniranja
     • izvoz trenutnog prikaza karte kao slike u png formatu
     • automatsko pozicioniranje na objekt na karti odabirom zapisa na ekranu događaja)
• mogućnost "uličnog prikaza" pojedine lokacije (eng. street view) na način da se korisnik može spustiti na razinu ulice i virtualno se kretati njome (određivanje stvarnog stanja tj. parametara prometnice, pozicije stupova i sl.)</t>
    </r>
  </si>
  <si>
    <r>
      <rPr>
        <b/>
        <sz val="11"/>
        <rFont val="Calibri"/>
        <family val="2"/>
        <scheme val="minor"/>
      </rPr>
      <t>3. Modul za praćenje događaja  (+alarmna lista)</t>
    </r>
    <r>
      <rPr>
        <sz val="11"/>
        <rFont val="Calibri"/>
        <family val="2"/>
        <scheme val="minor"/>
      </rPr>
      <t xml:space="preserve">
• ekran događaja s istaknutim vremenom i mjestom događaja (mogućnost unosa komentara te odbijanja/prihvaćanja)  
• alarmna lista sa popisom aktivnih događaja poredanih po razini prioriteta (kritična greška, greška, upozorenje, informativno)</t>
    </r>
  </si>
  <si>
    <r>
      <t xml:space="preserve">4. Modul za upravljanje održavanjem i prijavu kvarova
• </t>
    </r>
    <r>
      <rPr>
        <sz val="11"/>
        <rFont val="Calibri"/>
        <family val="2"/>
        <scheme val="minor"/>
      </rPr>
      <t>mogućnost unosa - prijave kvarova sa slikom i opisom kvara, dodjeljenom lokacijom, vremenom nastanka i osobom koja je prijavila kvar
• modućnost prihvata kvarova i unosa servisne radnje (povezivanje servisne radnje sa aktuivnim kvarom)  sa unosom troškova korištene opreme i radova</t>
    </r>
  </si>
  <si>
    <r>
      <rPr>
        <b/>
        <sz val="11"/>
        <rFont val="Calibri"/>
        <family val="2"/>
        <scheme val="minor"/>
      </rPr>
      <t xml:space="preserve"> 5. Modul za daljinsko mjerenje i praćenje  potrošnje sa financijsko - energetskim pokazateljima</t>
    </r>
    <r>
      <rPr>
        <sz val="11"/>
        <rFont val="Calibri"/>
        <family val="2"/>
        <scheme val="minor"/>
      </rPr>
      <t xml:space="preserve">
• daljinsko prikupljanje električnih mjerenja  u realnom vremenu, daljinsko uklapanje/isklapanje rasvjete po vremenskom planu ili luxomatom, ekranski prikazi interaktivne sinoptičke el.sheme, alarmi i događaji, grafovi i trendovi potrošnje, tablični i grafički prikaz opterećenja (W) i potrošnje (kWh), prikazi struja, napona, frekvencije, faznog kuta po razdjelnicima i ukupno, rasvjetnog sustava s pripadajućim kumulativnim vrijednostima                                                
• Praćenje financijskih efekata uštede - predikcija godišnjeg iznosa potrošene električne energije na temelju matematičkog modela potrošnje sustava JR te analiza financijske isplativosti investicije (graf financijske isplativosti investicije s prikazom točke pokrića)</t>
    </r>
  </si>
  <si>
    <r>
      <t xml:space="preserve">Softverski paket sustava daljinskog upravljanja  i nadzora, </t>
    </r>
    <r>
      <rPr>
        <sz val="11"/>
        <rFont val="Calibri"/>
        <family val="2"/>
        <scheme val="minor"/>
      </rPr>
      <t>smješten u poglavarstvu Grada Korčule</t>
    </r>
    <r>
      <rPr>
        <b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sljedećih karakteristika:</t>
    </r>
  </si>
  <si>
    <t>Flat Panel 24" (2K)</t>
  </si>
  <si>
    <t xml:space="preserve">Dobava, isporuka i ugradnja računala sa  24'' monitorima, sljedećih ili jednakovrijednih specifikacija: 
CPU: Intel Core procesor i5-8500T 2.1GHz - 3.5GHz, 9MB Smart Cache
RAM: 16GB (2x8) 2666MHz DDR4
tvrdi disk: 256GB m.2 SATA Solid State Drive
Video: Intel UHD Graphics 630
Network: Realtek Gigabit mrežni adapter (10/100/1000Mbps)
Wireless: Qualcomm QCA9377 Dual Band Wireless (802.11ac)
Bluetooth: Bluetooth 4.1
I/O portovi: odostraga 2x USB 3.1, 2x USB 2.0, 1x HDMI, 1x DP, 1x RJ45 sprijeda 2x USB 3.1, 1x univerzalni audio konektor, 1x Line out
I/O slotovi: 1x M.2 (22x30mm), 1x M.2 (22x80mm)
USB tipkovnica i optički miš
OS: Microsoft Windows 10 Pro 64-bit </t>
  </si>
  <si>
    <r>
      <t xml:space="preserve">2 x Flat Panel, </t>
    </r>
    <r>
      <rPr>
        <b/>
        <sz val="10"/>
        <rFont val="Calibri"/>
        <family val="2"/>
        <scheme val="minor"/>
      </rPr>
      <t>32´´</t>
    </r>
    <r>
      <rPr>
        <sz val="10"/>
        <rFont val="Calibri"/>
        <family val="2"/>
        <scheme val="minor"/>
      </rPr>
      <t xml:space="preserve">LED WIDE , (IPS; HDMI 2.0/DisplayPort/USB-C/HDR400/4xUSB/1xAudio; 3840 x 2160),4K  +  Dual Monitor Arm MDA 17                                                             </t>
    </r>
  </si>
  <si>
    <r>
      <t xml:space="preserve">Klijentska računala sustava daljinskog upravljanja i nadzora, </t>
    </r>
    <r>
      <rPr>
        <sz val="11"/>
        <rFont val="Calibri"/>
        <family val="2"/>
        <scheme val="minor"/>
      </rPr>
      <t>smještena na lokacijama: gradsko poglavarstvo Grada Korčule, zatim na lokacijama Žrnovo, Čara, Račišće i Pupnat, (računala prvoklasnog  industrijskog brand-a kao Dell/HP/Lenovo) u  micro tower kučištu) sljedećih karakteristika:</t>
    </r>
  </si>
  <si>
    <t>Dobava i ugradnja samostojećeg poliesterskog priključno mjernog ormara, dim. 800x400x250 s odgovarajućim poliesterskim podnozjem visine 800, uz razdjelnu TS -  SN/NN sa radijalnim podzemnim priključkom na postojeći razdjelnik JR, ožičen i tvornički  ispitan, stupanj zaštite min.IP 65, opremljen sa sljedećom opremom:</t>
  </si>
  <si>
    <r>
      <t xml:space="preserve">GIS/SCADA poslužitelj Sustava daljinskog nadzora i upravljanja, </t>
    </r>
    <r>
      <rPr>
        <sz val="11"/>
        <rFont val="Calibri"/>
        <family val="2"/>
        <scheme val="minor"/>
      </rPr>
      <t>(prvoklasnog industrijskog brand-a kao Dell/HP/Lenovo) u rack izvedbi), smješten u poglavarstvu Grada Korčule , sljedećih karakteristika:</t>
    </r>
  </si>
  <si>
    <t>Back-up sustav /Netvork Access Server i sustav integracije postojećeg video sustava , Synology RS !219+, 2U -19" rack, Intel Atom c2538, 4 core, 2,4 GHz, 2GB DDR3, 1 GbE-port,  8 drive bays, Max.cappacity: 96 TB (12TBx 8), 8 X 1TB hot swappable drives, mogućnost integracije postojećih do  max. 40 IP kamera razmještenih u gradu,  PS 250 W</t>
  </si>
  <si>
    <t>• 24U ormar,  (dim. 23.6 in x 42.1 in x 47.2 in), opremljen sa:
• CPU Intel XEON Silver 4114 , 10C/20T, 2.2 Ghz ili više
• RAM 32GB RDIMM 2666 MT/s ECC UDIM,DDR4 (2x16GB ) ili više
• Integrirani HW H730p RAID kontroler (RAID 0, 1, 5,6, 10, 50,)
• 960 GB  hot-plug SSD SATA 
• HDD, 2 x 300 GB SAS hot-plug 15K RPM ili veći 
• Redundantno hot-plug napajanje 2 x 750W                                                          •Redundantni hot-plug ventilatori
• Quadport Broadcom 5720 (10/100/1000 Mbps) adapter
• 16xDVD +-RW, SATA pogon ili alternativno
• video, 2X USB 2.0, 1X USB 3.0 port, iDRAC  port sprijeda i video,serial,2XUSB 3.0, iDrac port straga
• 2U  kučište sa tool-less vodilicama za montažu u 19" rack, sliding rails with cable managment tray i sav ostali montažni pribor
• OS Windows Server 2016 Standard,16 CORE Media Kit, Factory installed</t>
  </si>
  <si>
    <t>Konzola za upravljanje  poslužiteljima, KVM&amp;KMM, 1U:
• USB tipkovnica i miš KM 717
• LED KMM 18,5", !U, monitor, VGA izlaz, min. Rezolucija,1280×1024
• KVM digitalni preklopnik 8 Port (VGA + 2x USB)                                              
• montažni kit - za okvir KVM + KMM, 1U</t>
  </si>
  <si>
    <t>Industrijski Ethernet "Firewall",("Vatrozid"), za niz portova, 10/100/1000 Base-TX sa VPN funkcionalnošću, 2 WAN porta, WAN oprema (DSL modem), 8x LAN Ports(10/100/1000), 2xGSM/GPRS/3G/4G/LTE podatkovni prijenos, i pripadajući radovi i konfiguracije te opreme</t>
  </si>
  <si>
    <t>Radovi ovlaštenog inženjera elektrotehničke struke , voditelja radova pri izgradnji javne rasvjete, na usklađivanju teh. rješenja kontrolnih mjerenja potrošnje i upravljanja uklopom/isklopom na mjernim mjestima (izvedbeni projekt) i preuzimanje istih od HEP ODS - Elektrojug Dubrovnik</t>
  </si>
  <si>
    <t xml:space="preserve">•tropolna osigurač-rastavna sklopka,naz.napon 690 Vac, naz.struja 160 A, za ugradnju na DIN šinu </t>
  </si>
  <si>
    <r>
      <t xml:space="preserve">• 3 x Strujni mjerni transformator, prema IEC/EN 60044-1, klasa 1, 150A/5A, FS5 , za promjer vodiča   </t>
    </r>
    <r>
      <rPr>
        <sz val="11"/>
        <rFont val="Calibri"/>
        <family val="2"/>
      </rPr>
      <t>Ø</t>
    </r>
    <r>
      <rPr>
        <sz val="12.65"/>
        <rFont val="Calibri"/>
        <family val="2"/>
      </rPr>
      <t xml:space="preserve"> 22mm,  za </t>
    </r>
    <r>
      <rPr>
        <sz val="11"/>
        <rFont val="Calibri"/>
        <family val="2"/>
        <scheme val="minor"/>
      </rPr>
      <t xml:space="preserve"> ugradnja na DIN šinu</t>
    </r>
  </si>
  <si>
    <t>• Kontrolno digitalno trofazno brojilo radne i jalove energije, klasa 1 za radnu prema IEC/EN 62053-23, klasa 2 za jalovu energiju(induktivnu i kapacitivnu ) prema IEC/EN 62053-23, trofazni priključak na naponsku granu 230V, 50Hz, Strujni priključak dijelom preko strrujnih transformatora ..../5A. Brojilo prošireno modulom za izravna mjerenja napona faza, napona među fazama, frekvencije, struje,  faktora snage i drugo modul sa komunukacijskim priključcima: RS 485, Eth., USB, RS 232 ..., ugradnja na DIN šinu, certificirano</t>
  </si>
  <si>
    <t xml:space="preserve"> • Uključena pomoćna mehanika, sabirnice, izolatori, kabeli,  priključni  i spojni materijal za ugradnju opreme u priključno mjerni ormar, kao i svi elektromontažni radovi priključenja na postojeći razdjelnik javne rasvjete u TS, kao i ishođenje potrebnih suglasnosti od nadležnog HEP ODS-a</t>
  </si>
  <si>
    <r>
      <t xml:space="preserve">• IEECE CB certifikat  ili jednakovrijedan </t>
    </r>
    <r>
      <rPr>
        <sz val="11"/>
        <color theme="1"/>
        <rFont val="Calibri"/>
        <family val="2"/>
        <scheme val="minor"/>
      </rPr>
      <t xml:space="preserve">za izvršeno LVD ispitivanje prema IEC/EN 60598-1, IEC/EN </t>
    </r>
    <r>
      <rPr>
        <sz val="11"/>
        <rFont val="Calibri"/>
        <family val="2"/>
        <scheme val="minor"/>
      </rPr>
      <t xml:space="preserve">60598-2-3 uz test termičkog opterećenja u trajanju od min. 240 sati pri temperaturi od 50°C </t>
    </r>
    <r>
      <rPr>
        <i/>
        <sz val="11"/>
        <color theme="1"/>
        <rFont val="Calibri"/>
        <family val="2"/>
        <scheme val="minor"/>
      </rPr>
      <t>- izdano od neovisnog akreditiranog laboratorija</t>
    </r>
  </si>
  <si>
    <t>Instalacija  programske podrške SDUN-a i puštanje u pogon GIS/SCADA poslužitelja i klijentskih računala</t>
  </si>
  <si>
    <r>
      <t>Budući da CE oznaka znači da je proizvod u skladu sa svim EU direktivama koje su na njega primjenjive, većina električnih proizvoda (uključujući svjetiljke) moraju biti u skladu s Low Voltage direktivom (LVD, ispitivanje prema IEC/EN 60598-1, IEC/EN 60598-2-3)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 EMC direktivom (ispitivanje prema EN 55015, EN 61547, EN 61000-3-2, EN 61000-3-3) koje su obuhvaćene Izjavom.</t>
    </r>
  </si>
  <si>
    <r>
      <t xml:space="preserve">• </t>
    </r>
    <r>
      <rPr>
        <b/>
        <sz val="11"/>
        <color theme="1"/>
        <rFont val="Calibri"/>
        <family val="2"/>
        <scheme val="minor"/>
      </rPr>
      <t xml:space="preserve">Testni izvještaj ispitivanja svjetiljke sukladno normi EN 60068-2-6 (i ANSI C 136.31) ili jednakovrijedan - test na vibracije </t>
    </r>
    <r>
      <rPr>
        <sz val="11"/>
        <color theme="1"/>
        <rFont val="Calibri"/>
        <family val="2"/>
        <scheme val="minor"/>
      </rPr>
      <t>(otpornost ugrađenih komponenata na dugotrajno izlaganje vibracijama uslijed udara vjetra)</t>
    </r>
    <r>
      <rPr>
        <i/>
        <sz val="11"/>
        <color theme="1"/>
        <rFont val="Calibri"/>
        <family val="2"/>
        <scheme val="minor"/>
      </rPr>
      <t xml:space="preserve"> - izdano od neovisnog akreditiranog laboratorija</t>
    </r>
  </si>
  <si>
    <r>
      <t xml:space="preserve">• </t>
    </r>
    <r>
      <rPr>
        <b/>
        <sz val="11"/>
        <color theme="1"/>
        <rFont val="Calibri"/>
        <family val="2"/>
        <scheme val="minor"/>
      </rPr>
      <t>Testni izvještaj ispitivanja svjetiljke sukladno IEC 60068-2-11:1999 (i ASTM B117-16:2016) ili jednakovrijedan - test na slanu maglu</t>
    </r>
    <r>
      <rPr>
        <sz val="11"/>
        <color theme="1"/>
        <rFont val="Calibri"/>
        <family val="2"/>
        <scheme val="minor"/>
      </rPr>
      <t xml:space="preserve"> (otpornost svjetiljke na dugotrajno izlaganje slanoj atmosferi</t>
    </r>
    <r>
      <rPr>
        <sz val="11"/>
        <rFont val="Calibri"/>
        <family val="2"/>
        <scheme val="minor"/>
      </rPr>
      <t>, temperatura komore 35°C, trajanje testa 240 sati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>- izdano od neovisnog akreditiranog laboratorija</t>
    </r>
  </si>
  <si>
    <r>
      <t xml:space="preserve">• </t>
    </r>
    <r>
      <rPr>
        <b/>
        <sz val="11"/>
        <color theme="1"/>
        <rFont val="Calibri"/>
        <family val="2"/>
        <scheme val="minor"/>
      </rPr>
      <t>Testni izvještaj RoHS ili jednakovrijedan</t>
    </r>
    <r>
      <rPr>
        <sz val="11"/>
        <color theme="1"/>
        <rFont val="Calibri"/>
        <family val="2"/>
        <scheme val="minor"/>
      </rPr>
      <t xml:space="preserve"> -  Usklađenost sa RoHS direktivom Europskog parlamenta  2011/65/EU -</t>
    </r>
    <r>
      <rPr>
        <i/>
        <sz val="11"/>
        <color theme="1"/>
        <rFont val="Calibri"/>
        <family val="2"/>
        <scheme val="minor"/>
      </rPr>
      <t xml:space="preserve"> izdano od neovisnog akreditiranog laboratorija</t>
    </r>
  </si>
  <si>
    <r>
      <t xml:space="preserve">• Potvrda o fotobiološkom ispitivanju prema normi IEC/TR 62778:2014 ili jednakovrijedna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izdano od neovisnog akreditiranog laboratorija</t>
    </r>
  </si>
  <si>
    <t>Težina svjetiljke -max.: 17 kg</t>
  </si>
  <si>
    <t>• kućište izrađeno od aluminija zaštićeno antikorzivnom zaštitom izvedeno posebnom legurom materijala svjetiljke, zaštitnim premazom svjetiljke ili zaštitom plastificiranjem svjetiljke
• gornja ploha kućišta nema horizontalne površine zbog sposobnosti samočišćenja 
• optika realizirana kroz sistem leća, zaštićena UV stabilnim polikarbonatom, potpuno zasjenjena izvedba izvora svjetlosti  (ULOR = 0%)
• optički sustav/modul sa asimetričnom svjetlosnom distribucijom izvedenom sustavom leća
• pasivno hlađenje, rebrasto hladilo izravno izloženo atmosferi
• Napajanje svjetiljke 100 - 250V AC, 50Hz/60Hz uz THD ≤ 15% kod nazivnog napona mreže 220-240V i opterećenje 70-100%, električna klasa zaštite I / II, faktor snage (kompenzacija): min . cosϕ = 0,95
• Napajanje("driver") svjetiljke mora biti u SMPS izvedbi, podržavati upravljanje ("dimanje") izlaznom strujom (putem 0/1-10V, PWM, relej) sa integriranim potenciometrom za podešavanje struje/napona, pouzdanost: MTBF min. 160 000 sati prema MIL-HDBK-217F (25°C)
• svjetiljke moraju biti predviđene da bez smetnji i kvarova rade na temperaturi okoline: od -25°C do +45°C
• svjetlotehnička efikasnost svjetiljke ≥ 100 lm/W
• svjetlosna iskoristivost svjetiljke ≥ 90%
• boja temperature svjetlosti max 3000K
• Indeks uzvrata boje LED modula CRI ≥ 70
• zasebno instalirana prenaponska zaštita minimalno 10kV/10kA, instalirana unutar kućišta svjetiljke</t>
  </si>
  <si>
    <r>
      <rPr>
        <b/>
        <sz val="11"/>
        <rFont val="Calibri"/>
        <family val="2"/>
        <scheme val="minor"/>
      </rPr>
      <t>•</t>
    </r>
    <r>
      <rPr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>Potrebno je dostaviti dokument proizvođača LED izvora svjetlosti</t>
    </r>
    <r>
      <rPr>
        <sz val="11"/>
        <rFont val="Calibri"/>
        <family val="2"/>
        <scheme val="minor"/>
      </rPr>
      <t xml:space="preserve"> te na njemu označiti konkretni LED izvor svjetlosti koji je ugrađen u svjetiljku. Dokument ( tehnički list/katalog) mora sadržavati osnovne tehničke karakteristike ugrađenog LED izvora svjetlosti.</t>
    </r>
  </si>
  <si>
    <r>
      <rPr>
        <b/>
        <sz val="14"/>
        <rFont val="Calibri"/>
        <family val="2"/>
        <scheme val="minor"/>
      </rPr>
      <t>•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Potrebno je dostaviti potrebne dokumente proizvođača LED svjetiljke</t>
    </r>
    <r>
      <rPr>
        <sz val="11"/>
        <rFont val="Calibri"/>
        <family val="2"/>
        <scheme val="minor"/>
      </rPr>
      <t xml:space="preserve"> (tehnički list/katalog) kojima se dokazuju traženi uvjeti, a sve kako je opisano gore</t>
    </r>
  </si>
  <si>
    <t>Ponuditelj je dužan osigurati servisiranje svjetiljaka od strane ovlaštenog servisera u u definiranom ugovornom roku na način da sam posjeduje ovlašteni servis za ugrađenu rasvjetnu opremu ili ima sklopljen ugovor (sporazum) o poslovnoj suradnji s ovlaštenim serviserom. Navedeno dokazuje izjavom proizvođača da je ponuditelj ovlašteni serviser ili izjavom ovlaštenog servisa o namjeri pružanja podrške pri otklanjanju kvarova kroz period trajanja jamstvenog roka. Naveden ovjerenu izjavu je potrebno priložiti uz ponudu.</t>
  </si>
  <si>
    <r>
      <t xml:space="preserve">•  Potrebno je dostaviti </t>
    </r>
    <r>
      <rPr>
        <b/>
        <sz val="11"/>
        <rFont val="Calibri"/>
        <family val="2"/>
        <charset val="238"/>
        <scheme val="minor"/>
      </rPr>
      <t>jedan uzorak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najjačeg ponuđenog modela svjetiljke</t>
    </r>
    <r>
      <rPr>
        <sz val="11"/>
        <rFont val="Calibri"/>
        <family val="2"/>
        <charset val="238"/>
        <scheme val="minor"/>
      </rPr>
      <t xml:space="preserve"> sa svim ugrađenim funkcionalnostima i sukladno svim traženim tehničkim uvjetima radi provjere od strane Naručitelja</t>
    </r>
  </si>
  <si>
    <t>Dimenzije svjetiljke: 378 mm x 378 mm x 464 mm (+-10%)</t>
  </si>
  <si>
    <t xml:space="preserve">• optički sustav/modul sa asimetričnom ili simetričnom svjetlosnom distribucijom izvedenom sustavom leća
• Napajanje("driver") svjetiljke mora podržavati upravljanje ("dimanje") izlaznom strujom putem ugrađenog potenciometra na napajanju ili signala 0/1 - 10V DC ili putem PWM signala
</t>
  </si>
  <si>
    <r>
      <rPr>
        <sz val="11"/>
        <rFont val="Calibri"/>
        <family val="2"/>
        <scheme val="minor"/>
      </rPr>
      <t>• Obavezna mogućnost autonomne redukcije svjetlosnog toka sukladno zadanom režimu u odnosu na računsku sredinu noći uz horizont učenja od minimalno 3 dana</t>
    </r>
    <r>
      <rPr>
        <sz val="11"/>
        <color theme="1"/>
        <rFont val="Calibri"/>
        <family val="2"/>
        <scheme val="minor"/>
      </rPr>
      <t xml:space="preserve">
• Upravljački kontroler za redukciju svjetlosnog toka mora imati mogućnost naknadnog re-programiranja režima rada svjetiljke na terenu bez demontaže ili otvaranja svjetiljke, putem bežične mreže preko mobilne ili web aplikacije</t>
    </r>
  </si>
  <si>
    <t xml:space="preserve">• Potrebno priložiti svjetlotehnički proračun za odgovarajući nuđeni tip LED modula ("tip 28") u DIALUX ili RELUX programima za izradu svjetlotehničkih proračuna u kojima će se pokazati da su se primjenom optika zadovoljile odredbe HRN EN 13 201 - 1:2016 za klasu rasvjete i tip LED modula za sve poligone definirane u prilogu „Tablica zadanog zahvata“
VAŽNO - SUKLADNO UPUTAMA HBOR-a POTREBNO JE ZADOVOLJITI I: Svjetlotehnički proračun nuđenih svjetiljki na području zahvata mora odgovarati zadanim svjetlotehničkim parametrima s rješenjem koje mora biti takvo da se zadovolje kriteriji rasvijetljenosti i jednolikosti uz poštivanje zona rasvijetljenosti u skladu s normom HRN 13201-2:2016 Cestovna rasvjeta. Odstupanje od norme, odnosno maksimalne vrijednosti rasvijetljenosti i jednolikosti, može iznositi najviše 30%.
</t>
  </si>
  <si>
    <r>
      <t xml:space="preserve">• do minimalno 5 vremenskih intervala (faza)
• za svaki interval moguće namjestiti intenzitet u rasponu 10% - 100%, ukoliko je intenzitet &lt;10% svjetiljka se isključuje preko pomoćnog internog releja 
• mogućnost programiranja sukladno gore navedenom režimu rada 
• integriran CLO modul (održavanje svjetlosnog toka konstantnim kroz životni vijek svjetiljke) sa programibilnim faktorom starenja
• određivanje računske sredine noći uz horizont učenja od 3 dana
• daljinsko uključenje i isključenje svjetiljke zasebnim relejnim krugom
• 4 konfigurabilna ulaza  koja se mogu koristiti u slijedećim konfiguracijama - 2 x NTC ulaza  / 3 x AI (analogni ulaz)  + GND / 3 x DI (digitalni ulaz) + GND / 3 x DO (digitalni izlaz) + GND
• integriran modul za bežičnu komunikaciju  (Bluetooth i SigFox)
</t>
    </r>
    <r>
      <rPr>
        <b/>
        <sz val="11"/>
        <rFont val="Calibri"/>
        <family val="2"/>
        <scheme val="minor"/>
      </rPr>
      <t>Osim upravljanja svjetiljkom kontroler mora implementirati dodatne funkcionalnosti:</t>
    </r>
    <r>
      <rPr>
        <sz val="11"/>
        <rFont val="Calibri"/>
        <family val="2"/>
        <scheme val="minor"/>
      </rPr>
      <t xml:space="preserve">
• detekcija pregrijavanja LED modula i napajanja
• detekcija prekida ili kratkog spoja struje lanca LEDmodula (detekcija kvara LED izvora)
•  detekcija kvara napajanja
•  detekcija neovlaštenog otvaranja svjetiljke
• prosljeđivanje svih detektiranih alarma/događaja u centralni nadzorni upravljački centar
• mogućnost kontrolnog mjerenja snage svjetiljke preko zasebnog mjernog modula
</t>
    </r>
  </si>
  <si>
    <r>
      <rPr>
        <b/>
        <sz val="11"/>
        <rFont val="Calibri"/>
        <family val="2"/>
        <scheme val="minor"/>
      </rPr>
      <t>Modularan dizajn - mogućnost dodavanja dodatnih funkcionalnosti kroz add on elektroničke module:</t>
    </r>
    <r>
      <rPr>
        <sz val="11"/>
        <rFont val="Calibri"/>
        <family val="2"/>
        <scheme val="minor"/>
      </rPr>
      <t xml:space="preserve"> 
• mogućnost dodavanja modula za mjerenje potrošnje svjetiljke
• mogućnost dodavanja ZigBee modula
• mogućnost dodavanja Lora modula
•  mogućnost dodavanja GSM/GPRS modula (3G/4G/LTE)
• mogućnost dodavanja ekstenzijskog modula - 8x AI / 8x DI / 8x DI
• mogućnost dodavanja senzorskog modula za mjerenje atmosferskih parametara  (tlak, temp, vlaga, štetni plinovi..)</t>
    </r>
  </si>
  <si>
    <t>(U SDUN-u je integrirana SCADA Movicon platforma (ili odgovarajući OPC server s pripadnim aplikacijskim modulima za alarme,događaje, upravljanje i izvještavanje), + OpenGIS platforma  +  aplikacija za nadzor i upravljanje rasvjetom ):
• Podrška za industrijske protokole (MODBUS, M-BUS, NMEA, ZigBee, Bluetooth, Sigfox idr.)
• Relacijska baza podataka
• Troslojna arhitektura sustava, Web/C/S, s mogućnošću rada u Failover načinu rada
•  mogućnost korištenja AD autentifikacije
•  2- stupanjska autentifikacija (Google Autentifikator)
• Loging podsustav (6 razina, mogućnost automatskog izvješćivanja)</t>
  </si>
  <si>
    <t>• Priložiti dokument proizvođača o tehničkoj specifikaciji konkretno ponuđenog rješenja.
• Potrebno je dostaviti listu referentih projekata na kojima je navedeni sustav implementiran u istoj ili sličnoj razini složenosti (jednak ili veći broj svjetiljaka integriranih u SDUN) uz  potvrde naručitelja
• Potrebno je dostaviti demo verziju aplikacije sukladno uputama u točki 4.2.2. DON (link ili podatkovni medij) radi dokazivanja postojanja navedene funkcionalnosti sustava</t>
  </si>
  <si>
    <t>• kućište izrađeno od aluminija zaštićeno antikorzivnom zaštitom izvedeno posebnom legurom materijala svjetiljke (DIN 230)
• gornja ploha kućišta nema horizontalne površine zbog sposobnosti samočišćenja, već rebrasto hladilo izravno izloženo atmosferi koje omogućuje pasivno hlađenje 
• optika realizirana kroz sistem leća, zaštićena UV stabilnim polikarbonatom, potpuno zasjenjena izvedba izvora svjetlosti  (ULOR = 0%)
• zaštita od prodora vode i prašine min. IP66, mehanička zaštita od udara min IK10
• Napajanje svjetiljke 100 - 250V AC, 50Hz/60Hz uz THD ≤ 15% kod nazivnog napona mreže 220-240V i opterećenje 70-100%, električna klasa zaštite I / II, faktor snage (kompenzacija): min . cosϕ = 0,95
• Napajanje("driver") svjetiljke mora biti u SMPS izvedbi, podržavati upravljanje ("dimanje") izlaznom strujom (putem 0/1-10V, PWM, relej) sa integriranim potenciometrom za podešavanje struje/napona, pouzdanost: MTBF min. 160 000 sati prema MIL-HDBK-217F (25°C)
• svjetlotehnička efikasnost svjetiljke ≥ 100lm/W
• svjetlosna iskoristivost svjetiljke ≥ 90%
• boja temperature svjetlosti max 3000K, indeks uzvrata boje LED modula CRI ≥ 70
• svjetiljke moraju biti predviđene da bez smetnji i kvarova rade na temperaturi okoline: od -25°C do +40°C
• ugrađena prenaponska zaštita  10 kV
• mogućnost podešavanja nagibe svjetiljke -15° do +15° (bez otvaranja svjetiljke) u vertikalnoj i horizontalnoj instalaciji na stup bez dodavanja zasebnog adaptera
• trajnost L80 (LED izvor svjetlosti ima intezitet iznad 80% početnog inteziteta na isteku perioda) ≥ 100 000h sukladno normi IES TM 21-2011</t>
  </si>
  <si>
    <t>• trajnost L80 (LED izvor svjetlosti ima intezitet iznad 80% početnog inteziteta na isteku perioda) ≥ 100 000h sukladno normi IES TM 21-2011
• zaštita od prodora stranih tijela min. IP66
• mehanička zaštita od udara min IK08</t>
  </si>
  <si>
    <t>1.1.3 ADAPTACIJA POSTOJEĆE STAROGRADSKE SVJETILJKE LED MODULOM</t>
  </si>
  <si>
    <t>Dio postojećih starogradskih brončanih svjetiljaka koje su u vrlo dobrom stanju adaptirati će se novim LED modulom i napajačkim modulom koji moraju zadovoljavati sljedeće tehničke karakteristike:</t>
  </si>
  <si>
    <t>• LED modul sa LED izvorima svjetlosti se koji se jednostavno montira u kućište sa mogućnošću brze izmjene u slučaju servisa bez potrebe za demontažom cijele svjetiljke
• trajnost L80 (LED izvor svjetlosti ima intezitet iznad 80% početnog inteziteta na isteku perioda) ≥ 100 000h sukladno normi IES TM 21-2011</t>
  </si>
  <si>
    <t>• Indeks uzvrata boje LED modula CRI ≥ 80
• boja temperature svjetlosti max 3000K</t>
  </si>
  <si>
    <t>• Robusnost LED modula - U slučaju kvara (otvorenog kontakta/kratkog spoja) nekog od LED izvora svjetiljka mora i dalje svjetliti do servisa, odnosno svjetiljka mora podržavati modularnost lanaca LED izvora</t>
  </si>
  <si>
    <t xml:space="preserve">• adaptirana svjetiljka mora imati ugrađen kontroler za daljinsko bežično upravljanje i nadzor svjetiljkom te redukciju svjetlosnog toka
• upravljački kontroler za redukciju svjetlosnog toka mora biti napajan odvojeno od svjetiljke, odnosno preko mreže sustava JR izmjeničnim naponom 230V, 50Hz </t>
  </si>
  <si>
    <t xml:space="preserve"> Priloženi svjetlotehnički proračuni moraju biti ovjereni od strane ovlaštenog projektanta. Na CD ovjeren od strane ovlaštenog projektanta treba priložiti svjetlotehničke proračune u PDF formatu, izvorne datoteke proračuna u RELUX ili DIALUX programu, te LDT ili IES datoteke nuđenih LED modula.</t>
  </si>
  <si>
    <r>
      <t>• kontroler s bežičnom Sigfox komunikacijom (modem) prema SDUN-u za prikupljanje podataka s kontrolnog brojila, te upravljanje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radom rasvjete, napajanje 12/24VDC, komunikacijsko sučelje s brojilom, konverter - RS485 (Modbus RTU) na Sigfox , ugrađenim softverom za periodičko prikupljanje i slanje podataka u nadzorni centar.</t>
    </r>
  </si>
  <si>
    <t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t>
  </si>
  <si>
    <t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t>
  </si>
  <si>
    <r>
      <rPr>
        <b/>
        <sz val="11"/>
        <rFont val="Calibri"/>
        <family val="2"/>
        <scheme val="minor"/>
      </rPr>
      <t>•</t>
    </r>
    <r>
      <rPr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>Potrebno je dostaviti LM80/TM-21 tehnički izvještaj proizvođača LED izvora svjetlosti</t>
    </r>
    <r>
      <rPr>
        <sz val="11"/>
        <rFont val="Calibri"/>
        <family val="2"/>
        <scheme val="minor"/>
      </rPr>
      <t xml:space="preserve"> u kojem je označeno koliko je maksimalno mogući životni vijek konkretno ugrađenog tipa LED izvora svjetlosti po mjeri L80, a deklarirano po metodologiji norme IES TM 21-2011 (ili jednakovrijedno) uz Tair(Ts) = 55°C i struju narinutu na LED izvor svjetlosti jednaku ili veću od one koja prolazi LED izvorom nuđene svjetiljke u normalnom radu (100% inteziteta svjetlosti)</t>
    </r>
  </si>
  <si>
    <t>Sve ponuđene svjetiljke trebaju biti od jednog Proizvođača, a sve cestovne svjetiljke iz iste obitelji svjetiljki.</t>
  </si>
  <si>
    <r>
      <rPr>
        <b/>
        <sz val="11"/>
        <rFont val="Calibri"/>
        <family val="2"/>
        <scheme val="minor"/>
      </rPr>
      <t>Korisnička aplikacija se sastoji od slijedećih modula:
1. Modul za administriranje korisnika</t>
    </r>
    <r>
      <rPr>
        <sz val="11"/>
        <rFont val="Calibri"/>
        <family val="2"/>
        <scheme val="minor"/>
      </rPr>
      <t xml:space="preserve"> -  upravljanje korisničkim ulogama/pravima (administrator, supervisior, editor, viewer)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</si>
</sst>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sz val="12.65"/>
      <name val="Calibri"/>
      <family val="2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44" fontId="0" fillId="0" borderId="0" xfId="0" applyNumberFormat="1" applyBorder="1" applyAlignment="1">
      <alignment horizontal="center" wrapText="1"/>
    </xf>
    <xf numFmtId="44" fontId="0" fillId="0" borderId="0" xfId="0" applyNumberFormat="1" applyAlignment="1">
      <alignment horizontal="center" wrapText="1"/>
    </xf>
    <xf numFmtId="0" fontId="0" fillId="0" borderId="16" xfId="0" applyFill="1" applyBorder="1" applyAlignment="1">
      <alignment wrapText="1"/>
    </xf>
    <xf numFmtId="0" fontId="0" fillId="0" borderId="16" xfId="0" applyFill="1" applyBorder="1" applyAlignment="1">
      <alignment horizontal="center" wrapText="1"/>
    </xf>
    <xf numFmtId="3" fontId="0" fillId="0" borderId="16" xfId="0" applyNumberFormat="1" applyFill="1" applyBorder="1" applyAlignment="1">
      <alignment horizontal="center" wrapText="1"/>
    </xf>
    <xf numFmtId="44" fontId="0" fillId="0" borderId="16" xfId="0" applyNumberForma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0" fillId="0" borderId="16" xfId="0" applyNumberFormat="1" applyFill="1" applyBorder="1" applyAlignment="1">
      <alignment horizontal="right" wrapText="1"/>
    </xf>
    <xf numFmtId="4" fontId="0" fillId="0" borderId="0" xfId="1" applyNumberFormat="1" applyFont="1" applyBorder="1" applyAlignment="1">
      <alignment horizontal="right" wrapText="1"/>
    </xf>
    <xf numFmtId="4" fontId="0" fillId="0" borderId="0" xfId="0" applyNumberForma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0" fillId="9" borderId="0" xfId="0" applyFill="1" applyBorder="1" applyAlignment="1" applyProtection="1">
      <alignment wrapText="1"/>
      <protection locked="0"/>
    </xf>
    <xf numFmtId="4" fontId="0" fillId="9" borderId="0" xfId="1" applyNumberFormat="1" applyFont="1" applyFill="1" applyBorder="1" applyAlignment="1" applyProtection="1">
      <alignment horizontal="right"/>
      <protection locked="0"/>
    </xf>
    <xf numFmtId="44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4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center" vertical="center" wrapText="1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44" fontId="13" fillId="0" borderId="3" xfId="0" applyNumberFormat="1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top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44" fontId="13" fillId="3" borderId="1" xfId="0" applyNumberFormat="1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top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44" fontId="13" fillId="2" borderId="1" xfId="0" applyNumberFormat="1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center" vertical="top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top" wrapText="1"/>
    </xf>
    <xf numFmtId="3" fontId="13" fillId="4" borderId="1" xfId="0" applyNumberFormat="1" applyFont="1" applyFill="1" applyBorder="1" applyAlignment="1" applyProtection="1">
      <alignment horizontal="center" vertical="center" wrapText="1"/>
    </xf>
    <xf numFmtId="44" fontId="13" fillId="4" borderId="1" xfId="0" applyNumberFormat="1" applyFont="1" applyFill="1" applyBorder="1" applyAlignment="1" applyProtection="1">
      <alignment horizontal="right" vertical="center" wrapText="1"/>
    </xf>
    <xf numFmtId="0" fontId="13" fillId="0" borderId="8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</xf>
    <xf numFmtId="44" fontId="13" fillId="0" borderId="3" xfId="0" applyNumberFormat="1" applyFont="1" applyFill="1" applyBorder="1" applyAlignment="1" applyProtection="1">
      <alignment horizontal="right" vertical="top"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top" wrapText="1"/>
    </xf>
    <xf numFmtId="44" fontId="13" fillId="0" borderId="5" xfId="0" applyNumberFormat="1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3" fillId="0" borderId="6" xfId="0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44" fontId="13" fillId="0" borderId="4" xfId="0" applyNumberFormat="1" applyFont="1" applyFill="1" applyBorder="1" applyAlignment="1" applyProtection="1">
      <alignment horizontal="right" vertical="top" wrapText="1"/>
    </xf>
    <xf numFmtId="44" fontId="13" fillId="0" borderId="4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center" vertical="center" wrapText="1"/>
    </xf>
    <xf numFmtId="44" fontId="13" fillId="9" borderId="3" xfId="1" applyNumberFormat="1" applyFont="1" applyFill="1" applyBorder="1" applyAlignment="1" applyProtection="1">
      <alignment horizontal="right" vertical="center" wrapText="1"/>
      <protection locked="0"/>
    </xf>
    <xf numFmtId="44" fontId="13" fillId="0" borderId="3" xfId="0" applyNumberFormat="1" applyFont="1" applyBorder="1" applyAlignment="1" applyProtection="1">
      <alignment horizontal="right" vertical="center" wrapText="1"/>
    </xf>
    <xf numFmtId="44" fontId="13" fillId="0" borderId="3" xfId="1" applyNumberFormat="1" applyFont="1" applyBorder="1" applyAlignment="1" applyProtection="1">
      <alignment horizontal="right" vertical="center" wrapText="1"/>
    </xf>
    <xf numFmtId="44" fontId="13" fillId="0" borderId="3" xfId="1" applyNumberFormat="1" applyFont="1" applyBorder="1" applyAlignment="1" applyProtection="1">
      <alignment horizontal="right" vertical="top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vertical="top" wrapText="1"/>
    </xf>
    <xf numFmtId="0" fontId="13" fillId="0" borderId="8" xfId="0" applyFont="1" applyBorder="1" applyAlignment="1" applyProtection="1">
      <alignment vertical="top" wrapText="1"/>
    </xf>
    <xf numFmtId="0" fontId="13" fillId="9" borderId="8" xfId="0" applyFont="1" applyFill="1" applyBorder="1" applyAlignment="1" applyProtection="1">
      <alignment vertical="top" wrapText="1"/>
      <protection locked="0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44" fontId="13" fillId="0" borderId="4" xfId="1" applyNumberFormat="1" applyFont="1" applyBorder="1" applyAlignment="1" applyProtection="1">
      <alignment horizontal="right" vertical="top" wrapText="1"/>
    </xf>
    <xf numFmtId="44" fontId="13" fillId="0" borderId="13" xfId="0" applyNumberFormat="1" applyFont="1" applyBorder="1" applyAlignment="1" applyProtection="1">
      <alignment horizontal="right" vertical="center" wrapText="1"/>
    </xf>
    <xf numFmtId="44" fontId="13" fillId="0" borderId="5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vertical="top" wrapText="1"/>
    </xf>
    <xf numFmtId="44" fontId="13" fillId="0" borderId="4" xfId="1" applyNumberFormat="1" applyFont="1" applyFill="1" applyBorder="1" applyAlignment="1" applyProtection="1">
      <alignment horizontal="right" vertical="top" wrapText="1"/>
    </xf>
    <xf numFmtId="44" fontId="13" fillId="0" borderId="6" xfId="0" applyNumberFormat="1" applyFont="1" applyFill="1" applyBorder="1" applyAlignment="1" applyProtection="1">
      <alignment horizontal="right" vertical="center" wrapText="1"/>
    </xf>
    <xf numFmtId="44" fontId="13" fillId="0" borderId="3" xfId="1" applyNumberFormat="1" applyFont="1" applyFill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vertical="top" wrapText="1"/>
    </xf>
    <xf numFmtId="0" fontId="13" fillId="0" borderId="10" xfId="0" applyFont="1" applyFill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top" wrapText="1"/>
    </xf>
    <xf numFmtId="3" fontId="13" fillId="0" borderId="2" xfId="0" applyNumberFormat="1" applyFont="1" applyBorder="1" applyAlignment="1" applyProtection="1">
      <alignment horizontal="center" vertical="center" wrapText="1"/>
    </xf>
    <xf numFmtId="44" fontId="13" fillId="0" borderId="2" xfId="1" applyNumberFormat="1" applyFont="1" applyBorder="1" applyAlignment="1" applyProtection="1">
      <alignment horizontal="right" vertical="center" wrapText="1"/>
    </xf>
    <xf numFmtId="44" fontId="13" fillId="0" borderId="2" xfId="0" applyNumberFormat="1" applyFont="1" applyBorder="1" applyAlignment="1" applyProtection="1">
      <alignment horizontal="right" vertical="center" wrapText="1"/>
    </xf>
    <xf numFmtId="0" fontId="13" fillId="0" borderId="12" xfId="0" applyFont="1" applyBorder="1" applyAlignment="1" applyProtection="1">
      <alignment vertical="top" wrapText="1"/>
    </xf>
    <xf numFmtId="44" fontId="13" fillId="0" borderId="4" xfId="1" applyNumberFormat="1" applyFont="1" applyBorder="1" applyAlignment="1" applyProtection="1">
      <alignment horizontal="right" vertical="center" wrapText="1"/>
    </xf>
    <xf numFmtId="44" fontId="13" fillId="0" borderId="4" xfId="0" applyNumberFormat="1" applyFont="1" applyBorder="1" applyAlignment="1" applyProtection="1">
      <alignment horizontal="righ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4" fontId="13" fillId="0" borderId="6" xfId="0" applyNumberFormat="1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horizontal="center" vertical="center" wrapText="1"/>
    </xf>
    <xf numFmtId="44" fontId="13" fillId="4" borderId="1" xfId="1" applyNumberFormat="1" applyFont="1" applyFill="1" applyBorder="1" applyAlignment="1" applyProtection="1">
      <alignment horizontal="right" vertical="top" wrapText="1"/>
    </xf>
    <xf numFmtId="0" fontId="14" fillId="10" borderId="8" xfId="0" applyFont="1" applyFill="1" applyBorder="1" applyAlignment="1" applyProtection="1">
      <alignment horizontal="left" vertical="top" wrapText="1"/>
    </xf>
    <xf numFmtId="0" fontId="15" fillId="10" borderId="8" xfId="0" applyFont="1" applyFill="1" applyBorder="1" applyAlignment="1" applyProtection="1">
      <alignment horizontal="left" vertical="top" wrapText="1"/>
    </xf>
    <xf numFmtId="0" fontId="16" fillId="10" borderId="8" xfId="0" applyFont="1" applyFill="1" applyBorder="1" applyAlignment="1" applyProtection="1">
      <alignment horizontal="left" vertical="top" wrapText="1"/>
    </xf>
    <xf numFmtId="0" fontId="13" fillId="10" borderId="8" xfId="0" applyFont="1" applyFill="1" applyBorder="1" applyAlignment="1" applyProtection="1">
      <alignment horizontal="left" vertical="top" wrapText="1"/>
    </xf>
    <xf numFmtId="0" fontId="10" fillId="10" borderId="8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44" fontId="13" fillId="0" borderId="2" xfId="1" applyNumberFormat="1" applyFont="1" applyBorder="1" applyAlignment="1" applyProtection="1">
      <alignment horizontal="right" vertical="top" wrapText="1"/>
    </xf>
    <xf numFmtId="0" fontId="21" fillId="2" borderId="11" xfId="0" applyFont="1" applyFill="1" applyBorder="1" applyAlignment="1" applyProtection="1">
      <alignment horizontal="left" vertical="top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44" fontId="13" fillId="2" borderId="1" xfId="1" applyNumberFormat="1" applyFont="1" applyFill="1" applyBorder="1" applyAlignment="1" applyProtection="1">
      <alignment horizontal="right" vertical="center" wrapText="1"/>
    </xf>
    <xf numFmtId="44" fontId="7" fillId="2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vertical="top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44" fontId="13" fillId="9" borderId="1" xfId="1" applyNumberFormat="1" applyFont="1" applyFill="1" applyBorder="1" applyAlignment="1" applyProtection="1">
      <alignment horizontal="right" vertical="center" wrapText="1"/>
      <protection locked="0"/>
    </xf>
    <xf numFmtId="44" fontId="13" fillId="0" borderId="1" xfId="0" applyNumberFormat="1" applyFont="1" applyFill="1" applyBorder="1" applyAlignment="1" applyProtection="1">
      <alignment horizontal="right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44" fontId="10" fillId="9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 applyProtection="1">
      <alignment vertical="top" wrapText="1"/>
    </xf>
    <xf numFmtId="3" fontId="13" fillId="0" borderId="1" xfId="0" applyNumberFormat="1" applyFont="1" applyBorder="1" applyAlignment="1" applyProtection="1">
      <alignment horizontal="center" vertical="center" wrapText="1"/>
    </xf>
    <xf numFmtId="44" fontId="13" fillId="0" borderId="1" xfId="0" applyNumberFormat="1" applyFont="1" applyBorder="1" applyAlignment="1" applyProtection="1">
      <alignment horizontal="right" vertical="center" wrapText="1"/>
    </xf>
    <xf numFmtId="0" fontId="13" fillId="0" borderId="9" xfId="0" applyFont="1" applyFill="1" applyBorder="1" applyAlignment="1" applyProtection="1">
      <alignment vertical="top" wrapText="1"/>
    </xf>
    <xf numFmtId="0" fontId="13" fillId="0" borderId="2" xfId="0" applyFont="1" applyFill="1" applyBorder="1" applyAlignment="1" applyProtection="1">
      <alignment horizontal="center" vertical="center" wrapText="1"/>
    </xf>
    <xf numFmtId="44" fontId="13" fillId="9" borderId="2" xfId="1" applyNumberFormat="1" applyFont="1" applyFill="1" applyBorder="1" applyAlignment="1" applyProtection="1">
      <alignment horizontal="right" vertical="center" wrapText="1"/>
      <protection locked="0"/>
    </xf>
    <xf numFmtId="44" fontId="13" fillId="0" borderId="2" xfId="1" applyNumberFormat="1" applyFont="1" applyFill="1" applyBorder="1" applyAlignment="1" applyProtection="1">
      <alignment horizontal="right" vertical="center" wrapText="1"/>
    </xf>
    <xf numFmtId="44" fontId="13" fillId="0" borderId="2" xfId="0" applyNumberFormat="1" applyFont="1" applyFill="1" applyBorder="1" applyAlignment="1" applyProtection="1">
      <alignment horizontal="right" vertical="center" wrapText="1"/>
    </xf>
    <xf numFmtId="0" fontId="21" fillId="2" borderId="9" xfId="0" applyFont="1" applyFill="1" applyBorder="1" applyAlignment="1" applyProtection="1">
      <alignment horizontal="left" vertical="top" wrapText="1"/>
    </xf>
    <xf numFmtId="0" fontId="13" fillId="2" borderId="2" xfId="0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44" fontId="13" fillId="2" borderId="2" xfId="1" applyNumberFormat="1" applyFont="1" applyFill="1" applyBorder="1" applyAlignment="1" applyProtection="1">
      <alignment horizontal="right" vertical="center" wrapText="1"/>
    </xf>
    <xf numFmtId="44" fontId="7" fillId="2" borderId="2" xfId="0" applyNumberFormat="1" applyFont="1" applyFill="1" applyBorder="1" applyAlignment="1" applyProtection="1">
      <alignment horizontal="right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21" fillId="8" borderId="9" xfId="0" applyFont="1" applyFill="1" applyBorder="1" applyAlignment="1" applyProtection="1">
      <alignment horizontal="left" vertical="top" wrapText="1"/>
    </xf>
    <xf numFmtId="0" fontId="13" fillId="8" borderId="2" xfId="0" applyFont="1" applyFill="1" applyBorder="1" applyAlignment="1" applyProtection="1">
      <alignment horizontal="center" vertical="center" wrapText="1"/>
    </xf>
    <xf numFmtId="3" fontId="13" fillId="8" borderId="2" xfId="0" applyNumberFormat="1" applyFont="1" applyFill="1" applyBorder="1" applyAlignment="1" applyProtection="1">
      <alignment horizontal="center" vertical="center" wrapText="1"/>
    </xf>
    <xf numFmtId="44" fontId="13" fillId="8" borderId="2" xfId="1" applyNumberFormat="1" applyFont="1" applyFill="1" applyBorder="1" applyAlignment="1" applyProtection="1">
      <alignment horizontal="right" vertical="top" wrapText="1"/>
    </xf>
    <xf numFmtId="44" fontId="7" fillId="8" borderId="2" xfId="0" applyNumberFormat="1" applyFont="1" applyFill="1" applyBorder="1" applyAlignment="1" applyProtection="1">
      <alignment horizontal="right" vertical="center" wrapText="1"/>
    </xf>
    <xf numFmtId="44" fontId="13" fillId="4" borderId="1" xfId="1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top" wrapText="1"/>
    </xf>
    <xf numFmtId="44" fontId="13" fillId="0" borderId="1" xfId="1" applyNumberFormat="1" applyFont="1" applyFill="1" applyBorder="1" applyAlignment="1" applyProtection="1">
      <alignment horizontal="right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49" fontId="16" fillId="0" borderId="5" xfId="0" applyNumberFormat="1" applyFont="1" applyBorder="1" applyAlignment="1" applyProtection="1">
      <alignment horizontal="center" wrapText="1" shrinkToFit="1"/>
    </xf>
    <xf numFmtId="0" fontId="16" fillId="0" borderId="3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wrapText="1" shrinkToFit="1"/>
    </xf>
    <xf numFmtId="3" fontId="10" fillId="0" borderId="3" xfId="0" applyNumberFormat="1" applyFont="1" applyFill="1" applyBorder="1" applyAlignment="1" applyProtection="1">
      <alignment horizontal="center" wrapText="1" shrinkToFit="1"/>
    </xf>
    <xf numFmtId="44" fontId="10" fillId="0" borderId="3" xfId="0" applyNumberFormat="1" applyFont="1" applyBorder="1" applyAlignment="1" applyProtection="1">
      <alignment horizontal="right" wrapText="1" shrinkToFit="1"/>
    </xf>
    <xf numFmtId="0" fontId="10" fillId="0" borderId="5" xfId="0" applyNumberFormat="1" applyFont="1" applyBorder="1" applyAlignment="1" applyProtection="1">
      <alignment horizontal="center" vertical="top" wrapText="1" shrinkToFit="1"/>
    </xf>
    <xf numFmtId="0" fontId="10" fillId="0" borderId="3" xfId="0" applyFont="1" applyBorder="1" applyAlignment="1" applyProtection="1">
      <alignment horizontal="justify" vertical="top" wrapText="1"/>
    </xf>
    <xf numFmtId="4" fontId="10" fillId="0" borderId="3" xfId="0" applyNumberFormat="1" applyFont="1" applyFill="1" applyBorder="1" applyAlignment="1" applyProtection="1">
      <alignment horizontal="center" wrapText="1" shrinkToFit="1"/>
    </xf>
    <xf numFmtId="0" fontId="10" fillId="0" borderId="3" xfId="0" applyFont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>
      <alignment horizontal="justify" vertical="top" wrapText="1"/>
    </xf>
    <xf numFmtId="44" fontId="10" fillId="0" borderId="0" xfId="0" applyNumberFormat="1" applyFont="1" applyBorder="1" applyAlignment="1" applyProtection="1">
      <alignment horizontal="right" wrapText="1" shrinkToFit="1"/>
    </xf>
    <xf numFmtId="0" fontId="10" fillId="0" borderId="3" xfId="0" applyFont="1" applyFill="1" applyBorder="1" applyAlignment="1" applyProtection="1">
      <alignment horizontal="justify" vertical="top" wrapText="1"/>
    </xf>
    <xf numFmtId="3" fontId="10" fillId="0" borderId="3" xfId="0" applyNumberFormat="1" applyFont="1" applyFill="1" applyBorder="1" applyAlignment="1" applyProtection="1">
      <alignment horizontal="center" wrapText="1"/>
    </xf>
    <xf numFmtId="44" fontId="10" fillId="0" borderId="0" xfId="0" applyNumberFormat="1" applyFont="1" applyBorder="1" applyAlignment="1" applyProtection="1">
      <alignment horizontal="right" vertical="top" wrapText="1"/>
    </xf>
    <xf numFmtId="44" fontId="10" fillId="0" borderId="5" xfId="0" applyNumberFormat="1" applyFont="1" applyBorder="1" applyAlignment="1" applyProtection="1">
      <alignment horizontal="right" wrapText="1"/>
    </xf>
    <xf numFmtId="0" fontId="10" fillId="0" borderId="3" xfId="0" applyNumberFormat="1" applyFont="1" applyBorder="1" applyAlignment="1" applyProtection="1">
      <alignment horizontal="center" vertical="top" wrapText="1"/>
    </xf>
    <xf numFmtId="44" fontId="10" fillId="0" borderId="3" xfId="0" applyNumberFormat="1" applyFont="1" applyBorder="1" applyAlignment="1" applyProtection="1">
      <alignment horizontal="right" wrapText="1"/>
    </xf>
    <xf numFmtId="0" fontId="10" fillId="0" borderId="8" xfId="0" applyFont="1" applyFill="1" applyBorder="1" applyAlignment="1" applyProtection="1">
      <alignment horizontal="justify" vertical="top" wrapText="1"/>
    </xf>
    <xf numFmtId="49" fontId="16" fillId="0" borderId="5" xfId="0" applyNumberFormat="1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3" fontId="10" fillId="0" borderId="3" xfId="0" applyNumberFormat="1" applyFont="1" applyFill="1" applyBorder="1" applyAlignment="1" applyProtection="1">
      <alignment horizontal="center" vertical="center" wrapText="1" shrinkToFit="1"/>
    </xf>
    <xf numFmtId="44" fontId="10" fillId="9" borderId="0" xfId="0" applyNumberFormat="1" applyFont="1" applyFill="1" applyBorder="1" applyAlignment="1" applyProtection="1">
      <alignment horizontal="right" vertical="center" wrapText="1" shrinkToFit="1"/>
      <protection locked="0"/>
    </xf>
    <xf numFmtId="44" fontId="10" fillId="0" borderId="3" xfId="0" applyNumberFormat="1" applyFont="1" applyBorder="1" applyAlignment="1" applyProtection="1">
      <alignment horizontal="right" vertical="center" wrapText="1" shrinkToFit="1"/>
    </xf>
    <xf numFmtId="0" fontId="10" fillId="0" borderId="8" xfId="0" applyFont="1" applyBorder="1" applyAlignment="1" applyProtection="1">
      <alignment horizontal="justify" vertical="top" wrapText="1"/>
    </xf>
    <xf numFmtId="0" fontId="10" fillId="0" borderId="8" xfId="0" applyFont="1" applyBorder="1" applyAlignment="1" applyProtection="1">
      <alignment horizontal="left" vertical="top" wrapText="1"/>
    </xf>
    <xf numFmtId="49" fontId="16" fillId="0" borderId="6" xfId="0" applyNumberFormat="1" applyFont="1" applyBorder="1" applyAlignment="1" applyProtection="1">
      <alignment horizontal="center" vertical="center" wrapText="1" shrinkToFit="1"/>
    </xf>
    <xf numFmtId="0" fontId="16" fillId="0" borderId="4" xfId="0" applyFont="1" applyBorder="1" applyAlignment="1" applyProtection="1">
      <alignment horizontal="justify" vertical="top" wrapText="1"/>
    </xf>
    <xf numFmtId="0" fontId="10" fillId="0" borderId="13" xfId="0" applyFont="1" applyBorder="1" applyAlignment="1" applyProtection="1">
      <alignment horizontal="center" vertical="center" wrapText="1" shrinkToFit="1"/>
    </xf>
    <xf numFmtId="3" fontId="10" fillId="0" borderId="4" xfId="0" applyNumberFormat="1" applyFont="1" applyFill="1" applyBorder="1" applyAlignment="1" applyProtection="1">
      <alignment horizontal="center" vertical="center" wrapText="1" shrinkToFit="1"/>
    </xf>
    <xf numFmtId="44" fontId="10" fillId="9" borderId="4" xfId="0" applyNumberFormat="1" applyFont="1" applyFill="1" applyBorder="1" applyAlignment="1" applyProtection="1">
      <alignment horizontal="right" vertical="center" wrapText="1" shrinkToFit="1"/>
      <protection locked="0"/>
    </xf>
    <xf numFmtId="44" fontId="10" fillId="0" borderId="12" xfId="0" applyNumberFormat="1" applyFont="1" applyBorder="1" applyAlignment="1" applyProtection="1">
      <alignment horizontal="right" vertical="center" wrapText="1" shrinkToFit="1"/>
    </xf>
    <xf numFmtId="49" fontId="10" fillId="0" borderId="3" xfId="0" applyNumberFormat="1" applyFont="1" applyBorder="1" applyAlignment="1" applyProtection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0" xfId="0" applyFont="1" applyBorder="1" applyAlignment="1" applyProtection="1">
      <alignment horizontal="center" wrapText="1" shrinkToFit="1"/>
    </xf>
    <xf numFmtId="3" fontId="16" fillId="0" borderId="3" xfId="0" applyNumberFormat="1" applyFont="1" applyBorder="1" applyAlignment="1" applyProtection="1">
      <alignment horizontal="center" wrapText="1"/>
    </xf>
    <xf numFmtId="44" fontId="16" fillId="0" borderId="3" xfId="0" applyNumberFormat="1" applyFont="1" applyBorder="1" applyAlignment="1" applyProtection="1">
      <alignment horizontal="right" vertical="top" wrapText="1"/>
    </xf>
    <xf numFmtId="44" fontId="16" fillId="0" borderId="3" xfId="0" applyNumberFormat="1" applyFont="1" applyBorder="1" applyAlignment="1" applyProtection="1">
      <alignment horizontal="right" wrapText="1"/>
    </xf>
    <xf numFmtId="0" fontId="13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4" fontId="16" fillId="0" borderId="5" xfId="0" applyNumberFormat="1" applyFont="1" applyBorder="1" applyAlignment="1" applyProtection="1">
      <alignment horizontal="right" wrapText="1"/>
    </xf>
    <xf numFmtId="0" fontId="16" fillId="0" borderId="3" xfId="0" applyFont="1" applyBorder="1" applyAlignment="1" applyProtection="1">
      <alignment horizontal="left" vertical="top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44" fontId="13" fillId="0" borderId="7" xfId="0" applyNumberFormat="1" applyFont="1" applyBorder="1" applyAlignment="1" applyProtection="1">
      <alignment horizontal="right" vertical="center" wrapText="1"/>
    </xf>
    <xf numFmtId="0" fontId="7" fillId="2" borderId="9" xfId="0" applyFont="1" applyFill="1" applyBorder="1" applyAlignment="1" applyProtection="1">
      <alignment horizontal="center" vertical="top" wrapText="1"/>
    </xf>
    <xf numFmtId="44" fontId="13" fillId="2" borderId="2" xfId="0" applyNumberFormat="1" applyFont="1" applyFill="1" applyBorder="1" applyAlignment="1" applyProtection="1">
      <alignment horizontal="right" vertical="center" wrapText="1"/>
    </xf>
    <xf numFmtId="0" fontId="7" fillId="4" borderId="9" xfId="0" applyFont="1" applyFill="1" applyBorder="1" applyAlignment="1" applyProtection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center" wrapText="1"/>
    </xf>
    <xf numFmtId="3" fontId="13" fillId="4" borderId="2" xfId="0" applyNumberFormat="1" applyFont="1" applyFill="1" applyBorder="1" applyAlignment="1" applyProtection="1">
      <alignment horizontal="center" vertical="center" wrapText="1"/>
    </xf>
    <xf numFmtId="44" fontId="13" fillId="4" borderId="2" xfId="1" applyNumberFormat="1" applyFont="1" applyFill="1" applyBorder="1" applyAlignment="1" applyProtection="1">
      <alignment horizontal="right" vertical="center" wrapText="1"/>
    </xf>
    <xf numFmtId="44" fontId="13" fillId="4" borderId="2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top" wrapText="1"/>
    </xf>
    <xf numFmtId="0" fontId="13" fillId="0" borderId="1" xfId="0" applyFont="1" applyFill="1" applyBorder="1" applyAlignment="1" applyProtection="1">
      <alignment vertical="top" wrapText="1"/>
    </xf>
    <xf numFmtId="0" fontId="21" fillId="2" borderId="9" xfId="0" applyFont="1" applyFill="1" applyBorder="1" applyAlignment="1" applyProtection="1">
      <alignment vertical="top" wrapText="1"/>
    </xf>
    <xf numFmtId="0" fontId="21" fillId="0" borderId="13" xfId="0" applyFont="1" applyFill="1" applyBorder="1" applyAlignment="1" applyProtection="1">
      <alignment vertical="top" wrapText="1"/>
    </xf>
    <xf numFmtId="0" fontId="13" fillId="0" borderId="13" xfId="0" applyFont="1" applyFill="1" applyBorder="1" applyAlignment="1" applyProtection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center" vertical="center" wrapText="1"/>
    </xf>
    <xf numFmtId="44" fontId="13" fillId="0" borderId="13" xfId="1" applyNumberFormat="1" applyFont="1" applyFill="1" applyBorder="1" applyAlignment="1" applyProtection="1">
      <alignment horizontal="right" vertical="top" wrapText="1"/>
    </xf>
    <xf numFmtId="44" fontId="7" fillId="0" borderId="12" xfId="0" applyNumberFormat="1" applyFont="1" applyFill="1" applyBorder="1" applyAlignment="1" applyProtection="1">
      <alignment horizontal="right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top" wrapText="1"/>
    </xf>
    <xf numFmtId="0" fontId="13" fillId="0" borderId="16" xfId="0" applyFont="1" applyFill="1" applyBorder="1" applyAlignment="1" applyProtection="1">
      <alignment horizontal="center" vertical="center" wrapText="1"/>
    </xf>
    <xf numFmtId="3" fontId="13" fillId="0" borderId="16" xfId="0" applyNumberFormat="1" applyFont="1" applyFill="1" applyBorder="1" applyAlignment="1" applyProtection="1">
      <alignment horizontal="center" vertical="center" wrapText="1"/>
    </xf>
    <xf numFmtId="44" fontId="13" fillId="0" borderId="16" xfId="1" applyNumberFormat="1" applyFont="1" applyFill="1" applyBorder="1" applyAlignment="1" applyProtection="1">
      <alignment horizontal="right" vertical="center" wrapText="1"/>
    </xf>
    <xf numFmtId="44" fontId="13" fillId="0" borderId="9" xfId="0" applyNumberFormat="1" applyFont="1" applyFill="1" applyBorder="1" applyAlignment="1" applyProtection="1">
      <alignment horizontal="right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23" fillId="6" borderId="11" xfId="0" applyFont="1" applyFill="1" applyBorder="1" applyAlignment="1" applyProtection="1">
      <alignment vertical="top" wrapText="1"/>
    </xf>
    <xf numFmtId="0" fontId="7" fillId="6" borderId="2" xfId="0" applyFont="1" applyFill="1" applyBorder="1" applyAlignment="1" applyProtection="1">
      <alignment horizontal="center" vertical="center" wrapText="1"/>
    </xf>
    <xf numFmtId="3" fontId="7" fillId="6" borderId="2" xfId="0" applyNumberFormat="1" applyFont="1" applyFill="1" applyBorder="1" applyAlignment="1" applyProtection="1">
      <alignment horizontal="center" vertical="center" wrapText="1"/>
    </xf>
    <xf numFmtId="44" fontId="7" fillId="6" borderId="2" xfId="1" applyNumberFormat="1" applyFont="1" applyFill="1" applyBorder="1" applyAlignment="1" applyProtection="1">
      <alignment horizontal="right" vertical="center" wrapText="1"/>
    </xf>
    <xf numFmtId="44" fontId="7" fillId="6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44" fontId="7" fillId="0" borderId="2" xfId="1" applyNumberFormat="1" applyFont="1" applyFill="1" applyBorder="1" applyAlignment="1" applyProtection="1">
      <alignment horizontal="right" vertical="center" wrapText="1"/>
    </xf>
    <xf numFmtId="44" fontId="7" fillId="0" borderId="2" xfId="0" applyNumberFormat="1" applyFont="1" applyFill="1" applyBorder="1" applyAlignment="1" applyProtection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vertical="top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44" fontId="7" fillId="0" borderId="1" xfId="1" applyNumberFormat="1" applyFont="1" applyFill="1" applyBorder="1" applyAlignment="1" applyProtection="1">
      <alignment horizontal="right" vertical="center" wrapText="1"/>
    </xf>
    <xf numFmtId="44" fontId="7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 applyProtection="1">
      <alignment vertical="top" wrapText="1"/>
    </xf>
    <xf numFmtId="44" fontId="7" fillId="0" borderId="1" xfId="1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vertical="top" wrapText="1"/>
    </xf>
    <xf numFmtId="0" fontId="7" fillId="0" borderId="3" xfId="0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44" fontId="7" fillId="0" borderId="3" xfId="1" applyNumberFormat="1" applyFont="1" applyFill="1" applyBorder="1" applyAlignment="1" applyProtection="1">
      <alignment horizontal="right" vertical="center" wrapText="1"/>
    </xf>
    <xf numFmtId="44" fontId="7" fillId="0" borderId="3" xfId="0" applyNumberFormat="1" applyFont="1" applyFill="1" applyBorder="1" applyAlignment="1" applyProtection="1">
      <alignment horizontal="right" vertical="center" wrapText="1"/>
    </xf>
    <xf numFmtId="49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vertical="top" wrapText="1"/>
    </xf>
    <xf numFmtId="0" fontId="7" fillId="0" borderId="18" xfId="0" applyFont="1" applyFill="1" applyBorder="1" applyAlignment="1" applyProtection="1">
      <alignment horizontal="center" vertical="center" wrapText="1"/>
    </xf>
    <xf numFmtId="3" fontId="7" fillId="0" borderId="18" xfId="0" applyNumberFormat="1" applyFont="1" applyFill="1" applyBorder="1" applyAlignment="1" applyProtection="1">
      <alignment horizontal="center" vertical="center" wrapText="1"/>
    </xf>
    <xf numFmtId="44" fontId="7" fillId="0" borderId="18" xfId="1" applyNumberFormat="1" applyFont="1" applyFill="1" applyBorder="1" applyAlignment="1" applyProtection="1">
      <alignment horizontal="right" vertical="top" wrapText="1"/>
    </xf>
    <xf numFmtId="44" fontId="7" fillId="0" borderId="18" xfId="0" applyNumberFormat="1" applyFont="1" applyFill="1" applyBorder="1" applyAlignment="1" applyProtection="1">
      <alignment horizontal="right" vertical="center" wrapText="1"/>
    </xf>
    <xf numFmtId="0" fontId="21" fillId="7" borderId="15" xfId="0" applyFont="1" applyFill="1" applyBorder="1" applyAlignment="1" applyProtection="1">
      <alignment horizontal="center" vertical="center" wrapText="1"/>
    </xf>
    <xf numFmtId="0" fontId="21" fillId="7" borderId="14" xfId="0" applyFont="1" applyFill="1" applyBorder="1" applyAlignment="1" applyProtection="1">
      <alignment vertical="top" wrapText="1"/>
    </xf>
    <xf numFmtId="0" fontId="7" fillId="7" borderId="15" xfId="0" applyFont="1" applyFill="1" applyBorder="1" applyAlignment="1" applyProtection="1">
      <alignment horizontal="center" vertical="center" wrapText="1"/>
    </xf>
    <xf numFmtId="3" fontId="7" fillId="7" borderId="15" xfId="0" applyNumberFormat="1" applyFont="1" applyFill="1" applyBorder="1" applyAlignment="1" applyProtection="1">
      <alignment horizontal="center" vertical="center" wrapText="1"/>
    </xf>
    <xf numFmtId="44" fontId="7" fillId="7" borderId="15" xfId="1" applyNumberFormat="1" applyFont="1" applyFill="1" applyBorder="1" applyAlignment="1" applyProtection="1">
      <alignment horizontal="right" vertical="center" wrapText="1"/>
    </xf>
    <xf numFmtId="44" fontId="7" fillId="7" borderId="15" xfId="0" applyNumberFormat="1" applyFont="1" applyFill="1" applyBorder="1" applyAlignment="1" applyProtection="1">
      <alignment horizontal="right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vertical="top" wrapText="1"/>
    </xf>
    <xf numFmtId="0" fontId="7" fillId="0" borderId="15" xfId="0" applyFont="1" applyFill="1" applyBorder="1" applyAlignment="1" applyProtection="1">
      <alignment horizontal="center"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44" fontId="7" fillId="0" borderId="15" xfId="1" applyNumberFormat="1" applyFont="1" applyFill="1" applyBorder="1" applyAlignment="1" applyProtection="1">
      <alignment horizontal="right" vertical="center" wrapText="1"/>
    </xf>
    <xf numFmtId="44" fontId="7" fillId="0" borderId="15" xfId="0" applyNumberFormat="1" applyFont="1" applyFill="1" applyBorder="1" applyAlignment="1" applyProtection="1">
      <alignment horizontal="right" vertical="center" wrapText="1"/>
    </xf>
    <xf numFmtId="0" fontId="20" fillId="7" borderId="14" xfId="0" applyFont="1" applyFill="1" applyBorder="1" applyAlignment="1" applyProtection="1">
      <alignment vertical="top" wrapText="1"/>
    </xf>
    <xf numFmtId="44" fontId="21" fillId="7" borderId="15" xfId="0" applyNumberFormat="1" applyFont="1" applyFill="1" applyBorder="1" applyAlignment="1" applyProtection="1">
      <alignment horizontal="right" vertical="center" wrapText="1"/>
    </xf>
    <xf numFmtId="49" fontId="10" fillId="0" borderId="8" xfId="0" applyNumberFormat="1" applyFont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10" borderId="8" xfId="0" applyFont="1" applyFill="1" applyBorder="1" applyAlignment="1" applyProtection="1">
      <alignment horizontal="left" vertical="top" wrapText="1"/>
    </xf>
    <xf numFmtId="0" fontId="27" fillId="0" borderId="3" xfId="0" applyFont="1" applyFill="1" applyBorder="1" applyAlignment="1" applyProtection="1">
      <alignment horizontal="center" vertical="center" wrapText="1"/>
    </xf>
    <xf numFmtId="3" fontId="27" fillId="0" borderId="3" xfId="0" applyNumberFormat="1" applyFont="1" applyFill="1" applyBorder="1" applyAlignment="1" applyProtection="1">
      <alignment horizontal="center" vertical="center" wrapText="1"/>
    </xf>
    <xf numFmtId="44" fontId="27" fillId="0" borderId="3" xfId="0" applyNumberFormat="1" applyFont="1" applyFill="1" applyBorder="1" applyAlignment="1" applyProtection="1">
      <alignment horizontal="right" vertical="top" wrapText="1"/>
    </xf>
    <xf numFmtId="44" fontId="27" fillId="0" borderId="5" xfId="0" applyNumberFormat="1" applyFont="1" applyFill="1" applyBorder="1" applyAlignment="1" applyProtection="1">
      <alignment horizontal="right" vertical="center" wrapText="1"/>
    </xf>
    <xf numFmtId="0" fontId="28" fillId="0" borderId="8" xfId="0" applyFont="1" applyFill="1" applyBorder="1" applyAlignment="1" applyProtection="1">
      <alignment horizontal="left" vertical="top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44" fontId="0" fillId="0" borderId="3" xfId="0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Fill="1" applyBorder="1" applyAlignment="1" applyProtection="1">
      <alignment horizontal="right" vertical="top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top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44" fontId="13" fillId="0" borderId="1" xfId="0" applyNumberFormat="1" applyFont="1" applyFill="1" applyBorder="1" applyAlignment="1" applyProtection="1">
      <alignment horizontal="left" vertical="center" wrapText="1"/>
    </xf>
    <xf numFmtId="44" fontId="0" fillId="0" borderId="5" xfId="0" applyNumberFormat="1" applyFont="1" applyFill="1" applyBorder="1" applyAlignment="1" applyProtection="1">
      <alignment horizontal="right" vertical="center" wrapText="1"/>
    </xf>
    <xf numFmtId="0" fontId="16" fillId="4" borderId="11" xfId="0" applyFont="1" applyFill="1" applyBorder="1" applyAlignment="1" applyProtection="1">
      <alignment horizontal="center" vertical="top" wrapText="1"/>
    </xf>
    <xf numFmtId="0" fontId="28" fillId="0" borderId="3" xfId="0" applyFont="1" applyBorder="1" applyAlignment="1" applyProtection="1">
      <alignment vertical="top" wrapText="1"/>
    </xf>
    <xf numFmtId="0" fontId="10" fillId="0" borderId="8" xfId="0" applyFont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justify" vertical="top" wrapText="1"/>
    </xf>
    <xf numFmtId="0" fontId="10" fillId="0" borderId="7" xfId="0" applyFont="1" applyBorder="1" applyAlignment="1" applyProtection="1">
      <alignment horizontal="center" wrapText="1" shrinkToFit="1"/>
    </xf>
    <xf numFmtId="3" fontId="10" fillId="0" borderId="2" xfId="0" applyNumberFormat="1" applyFont="1" applyFill="1" applyBorder="1" applyAlignment="1" applyProtection="1">
      <alignment horizontal="center" wrapText="1"/>
    </xf>
    <xf numFmtId="44" fontId="10" fillId="0" borderId="16" xfId="0" applyNumberFormat="1" applyFont="1" applyBorder="1" applyAlignment="1" applyProtection="1">
      <alignment horizontal="right" vertical="top" wrapText="1"/>
    </xf>
    <xf numFmtId="44" fontId="10" fillId="0" borderId="7" xfId="0" applyNumberFormat="1" applyFont="1" applyBorder="1" applyAlignment="1" applyProtection="1">
      <alignment horizontal="right" wrapText="1"/>
    </xf>
    <xf numFmtId="0" fontId="10" fillId="0" borderId="8" xfId="0" applyNumberFormat="1" applyFont="1" applyBorder="1" applyAlignment="1" applyProtection="1">
      <alignment horizontal="center" vertical="top" wrapText="1"/>
    </xf>
    <xf numFmtId="0" fontId="10" fillId="0" borderId="8" xfId="0" applyNumberFormat="1" applyFont="1" applyBorder="1" applyAlignment="1" applyProtection="1">
      <alignment horizontal="center" vertical="top" wrapText="1" shrinkToFit="1"/>
    </xf>
    <xf numFmtId="0" fontId="10" fillId="0" borderId="2" xfId="0" applyNumberFormat="1" applyFont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horizontal="center" wrapText="1" shrinkToFit="1"/>
    </xf>
    <xf numFmtId="44" fontId="10" fillId="0" borderId="3" xfId="0" applyNumberFormat="1" applyFont="1" applyBorder="1" applyAlignment="1" applyProtection="1">
      <alignment horizontal="right" vertical="top" wrapText="1"/>
    </xf>
    <xf numFmtId="44" fontId="10" fillId="0" borderId="8" xfId="0" applyNumberFormat="1" applyFont="1" applyBorder="1" applyAlignment="1" applyProtection="1">
      <alignment horizontal="right" wrapText="1"/>
    </xf>
    <xf numFmtId="0" fontId="10" fillId="0" borderId="8" xfId="0" applyFont="1" applyBorder="1" applyAlignment="1" applyProtection="1">
      <alignment horizontal="center" wrapText="1" shrinkToFit="1"/>
    </xf>
    <xf numFmtId="0" fontId="10" fillId="0" borderId="8" xfId="0" applyFont="1" applyBorder="1" applyAlignment="1" applyProtection="1">
      <alignment horizontal="center" wrapText="1"/>
    </xf>
    <xf numFmtId="0" fontId="14" fillId="0" borderId="3" xfId="0" applyFont="1" applyBorder="1" applyAlignment="1" applyProtection="1">
      <alignment vertical="top" wrapText="1"/>
    </xf>
    <xf numFmtId="44" fontId="13" fillId="0" borderId="0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>
      <alignment vertical="top" wrapText="1"/>
    </xf>
    <xf numFmtId="44" fontId="0" fillId="0" borderId="20" xfId="0" applyNumberFormat="1" applyFont="1" applyFill="1" applyBorder="1" applyAlignment="1" applyProtection="1">
      <alignment horizontal="righ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0"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alignment horizontal="right" textRotation="0" wrapText="1" indent="0" justifyLastLine="0" shrinkToFit="0" readingOrder="0"/>
      <border diagonalUp="0" diagonalDown="0" outline="0">
        <left style="thin">
          <color auto="1"/>
        </left>
        <right/>
      </border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alignment horizontal="right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numFmt numFmtId="3" formatCode="#,##0"/>
      <alignment horizontal="center" textRotation="0" wrapText="1" indent="0" justifyLastLine="0" shrinkToFit="0" readingOrder="0"/>
      <border outline="0">
        <right style="thin">
          <color auto="1"/>
        </right>
      </border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wrapText="1" indent="0" justifyLastLine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alignment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</patternFill>
      </fill>
      <alignment textRotation="0" wrapText="1" indent="0" justifyLastLine="0" readingOrder="0"/>
      <border diagonalUp="0" diagonalDown="0" outline="0"/>
      <protection locked="1" hidden="0"/>
    </dxf>
    <dxf>
      <border outline="0"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2364442</xdr:colOff>
      <xdr:row>317</xdr:row>
      <xdr:rowOff>808271</xdr:rowOff>
    </xdr:from>
    <xdr:to>
      <xdr:col>1</xdr:col>
      <xdr:colOff>4160744</xdr:colOff>
      <xdr:row>317</xdr:row>
      <xdr:rowOff>2540557</xdr:rowOff>
    </xdr:to>
    <xdr:pic>
      <xdr:nvPicPr>
        <xdr:cNvPr id="8" name="Picture 7" descr="COMF3238-CLP-global-00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" b="52409"/>
        <a:stretch/>
      </xdr:blipFill>
      <xdr:spPr bwMode="auto">
        <a:xfrm>
          <a:off x="3014383" y="133385065"/>
          <a:ext cx="1796302" cy="173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179294</xdr:colOff>
      <xdr:row>38</xdr:row>
      <xdr:rowOff>336176</xdr:rowOff>
    </xdr:from>
    <xdr:to>
      <xdr:col>1</xdr:col>
      <xdr:colOff>4049321</xdr:colOff>
      <xdr:row>38</xdr:row>
      <xdr:rowOff>2534770</xdr:rowOff>
    </xdr:to>
    <xdr:pic>
      <xdr:nvPicPr>
        <xdr:cNvPr id="9" name="Picture 282">
          <a:extLst>
            <a:ext uri="{FF2B5EF4-FFF2-40B4-BE49-F238E27FC236}">
              <a16:creationId xmlns:a16="http://schemas.microsoft.com/office/drawing/2014/main" xmlns="" id="{1ABF4489-B797-48E0-8716-33D6C6A6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8563794"/>
          <a:ext cx="3870027" cy="219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156882</xdr:colOff>
      <xdr:row>339</xdr:row>
      <xdr:rowOff>190500</xdr:rowOff>
    </xdr:from>
    <xdr:to>
      <xdr:col>1</xdr:col>
      <xdr:colOff>4026909</xdr:colOff>
      <xdr:row>339</xdr:row>
      <xdr:rowOff>2389094</xdr:rowOff>
    </xdr:to>
    <xdr:pic>
      <xdr:nvPicPr>
        <xdr:cNvPr id="10" name="Picture 282">
          <a:extLst>
            <a:ext uri="{FF2B5EF4-FFF2-40B4-BE49-F238E27FC236}">
              <a16:creationId xmlns:a16="http://schemas.microsoft.com/office/drawing/2014/main" xmlns="" id="{AAAE7BC8-3209-44F3-8DD8-D6AA0FF1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" y="102780353"/>
          <a:ext cx="3870027" cy="219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168089</xdr:colOff>
      <xdr:row>449</xdr:row>
      <xdr:rowOff>201706</xdr:rowOff>
    </xdr:from>
    <xdr:to>
      <xdr:col>1</xdr:col>
      <xdr:colOff>4038116</xdr:colOff>
      <xdr:row>449</xdr:row>
      <xdr:rowOff>2400300</xdr:rowOff>
    </xdr:to>
    <xdr:pic>
      <xdr:nvPicPr>
        <xdr:cNvPr id="13" name="Picture 282">
          <a:extLst>
            <a:ext uri="{FF2B5EF4-FFF2-40B4-BE49-F238E27FC236}">
              <a16:creationId xmlns:a16="http://schemas.microsoft.com/office/drawing/2014/main" xmlns="" id="{CC8BFC72-7BFE-4496-B02B-1E434F5A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2" y="130111500"/>
          <a:ext cx="3870027" cy="219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F590" totalsRowShown="0" headerRowDxfId="9" dataDxfId="7" headerRowBorderDxfId="8" tableBorderDxfId="6">
  <autoFilter ref="A4:F590"/>
  <tableColumns count="6">
    <tableColumn id="1" name="Stavka" dataDxfId="5"/>
    <tableColumn id="2" name="Naziv stavke" dataDxfId="4"/>
    <tableColumn id="3" name="Jedinica mjere" dataDxfId="3"/>
    <tableColumn id="4" name="Količina" dataDxfId="2"/>
    <tableColumn id="5" name="Jedinična cijena (kn)" dataDxfId="1"/>
    <tableColumn id="6" name="Ukupna cijena (k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967"/>
  <sheetViews>
    <sheetView tabSelected="1" zoomScale="110" zoomScaleNormal="110" zoomScaleSheetLayoutView="70" zoomScalePageLayoutView="145" workbookViewId="0">
      <selection activeCell="B600" sqref="B600"/>
    </sheetView>
  </sheetViews>
  <sheetFormatPr defaultColWidth="12.28515625" defaultRowHeight="15" x14ac:dyDescent="0.25"/>
  <cols>
    <col min="1" max="1" width="9.7109375" style="35" customWidth="1"/>
    <col min="2" max="2" width="62.7109375" style="1" customWidth="1"/>
    <col min="3" max="3" width="10" style="3" customWidth="1"/>
    <col min="4" max="4" width="9.140625" style="13" customWidth="1"/>
    <col min="5" max="5" width="16.140625" style="24" customWidth="1"/>
    <col min="6" max="6" width="17.85546875" style="15" customWidth="1"/>
    <col min="7" max="16384" width="12.28515625" style="1"/>
  </cols>
  <sheetData>
    <row r="1" spans="1:6" ht="15.75" x14ac:dyDescent="0.25">
      <c r="A1" s="315" t="s">
        <v>48</v>
      </c>
      <c r="B1" s="316"/>
      <c r="C1" s="316"/>
      <c r="D1" s="316"/>
      <c r="E1" s="316"/>
      <c r="F1" s="316"/>
    </row>
    <row r="2" spans="1:6" ht="21" x14ac:dyDescent="0.25">
      <c r="A2" s="317" t="s">
        <v>136</v>
      </c>
      <c r="B2" s="318"/>
      <c r="C2" s="318"/>
      <c r="D2" s="318"/>
      <c r="E2" s="318"/>
      <c r="F2" s="318"/>
    </row>
    <row r="3" spans="1:6" x14ac:dyDescent="0.25">
      <c r="A3" s="32"/>
      <c r="B3" s="16"/>
      <c r="C3" s="17"/>
      <c r="D3" s="18"/>
      <c r="E3" s="21"/>
      <c r="F3" s="19"/>
    </row>
    <row r="4" spans="1:6" ht="30" x14ac:dyDescent="0.25">
      <c r="A4" s="20" t="s">
        <v>14</v>
      </c>
      <c r="B4" s="9" t="s">
        <v>0</v>
      </c>
      <c r="C4" s="10" t="s">
        <v>1</v>
      </c>
      <c r="D4" s="11" t="s">
        <v>2</v>
      </c>
      <c r="E4" s="25" t="s">
        <v>3</v>
      </c>
      <c r="F4" s="28" t="s">
        <v>4</v>
      </c>
    </row>
    <row r="5" spans="1:6" x14ac:dyDescent="0.25">
      <c r="A5" s="38"/>
      <c r="B5" s="39"/>
      <c r="C5" s="40"/>
      <c r="D5" s="41"/>
      <c r="E5" s="42"/>
      <c r="F5" s="42"/>
    </row>
    <row r="6" spans="1:6" x14ac:dyDescent="0.25">
      <c r="A6" s="43"/>
      <c r="B6" s="44" t="s">
        <v>15</v>
      </c>
      <c r="C6" s="43"/>
      <c r="D6" s="45"/>
      <c r="E6" s="46"/>
      <c r="F6" s="46"/>
    </row>
    <row r="7" spans="1:6" x14ac:dyDescent="0.25">
      <c r="A7" s="40"/>
      <c r="B7" s="39"/>
      <c r="C7" s="40"/>
      <c r="D7" s="41"/>
      <c r="E7" s="42"/>
      <c r="F7" s="42"/>
    </row>
    <row r="8" spans="1:6" x14ac:dyDescent="0.25">
      <c r="A8" s="47"/>
      <c r="B8" s="48" t="s">
        <v>51</v>
      </c>
      <c r="C8" s="47"/>
      <c r="D8" s="49"/>
      <c r="E8" s="50"/>
      <c r="F8" s="50"/>
    </row>
    <row r="9" spans="1:6" x14ac:dyDescent="0.25">
      <c r="A9" s="282"/>
      <c r="B9" s="286"/>
      <c r="C9" s="282"/>
      <c r="D9" s="287"/>
      <c r="E9" s="288"/>
      <c r="F9" s="314"/>
    </row>
    <row r="10" spans="1:6" ht="30" x14ac:dyDescent="0.25">
      <c r="A10" s="282"/>
      <c r="B10" s="297" t="s">
        <v>261</v>
      </c>
      <c r="C10" s="290"/>
      <c r="D10" s="289"/>
      <c r="E10" s="291"/>
      <c r="F10" s="292"/>
    </row>
    <row r="11" spans="1:6" x14ac:dyDescent="0.25">
      <c r="A11" s="38"/>
      <c r="B11" s="51"/>
      <c r="C11" s="40"/>
      <c r="D11" s="41"/>
      <c r="E11" s="42"/>
      <c r="F11" s="42"/>
    </row>
    <row r="12" spans="1:6" x14ac:dyDescent="0.25">
      <c r="A12" s="52"/>
      <c r="B12" s="53" t="s">
        <v>49</v>
      </c>
      <c r="C12" s="52"/>
      <c r="D12" s="54"/>
      <c r="E12" s="55"/>
      <c r="F12" s="55"/>
    </row>
    <row r="13" spans="1:6" x14ac:dyDescent="0.25">
      <c r="A13" s="40"/>
      <c r="B13" s="39"/>
      <c r="C13" s="40"/>
      <c r="D13" s="41"/>
      <c r="E13" s="42"/>
      <c r="F13" s="42"/>
    </row>
    <row r="14" spans="1:6" ht="30" x14ac:dyDescent="0.25">
      <c r="A14" s="40"/>
      <c r="B14" s="56" t="s">
        <v>187</v>
      </c>
      <c r="C14" s="40"/>
      <c r="D14" s="41"/>
      <c r="E14" s="42"/>
      <c r="F14" s="42"/>
    </row>
    <row r="15" spans="1:6" ht="363" customHeight="1" x14ac:dyDescent="0.25">
      <c r="A15" s="40"/>
      <c r="B15" s="57" t="s">
        <v>248</v>
      </c>
      <c r="C15" s="40"/>
      <c r="D15" s="41"/>
      <c r="E15" s="58"/>
      <c r="F15" s="42"/>
    </row>
    <row r="16" spans="1:6" ht="229.5" x14ac:dyDescent="0.25">
      <c r="A16" s="40"/>
      <c r="B16" s="59" t="s">
        <v>164</v>
      </c>
      <c r="C16" s="40"/>
      <c r="D16" s="41"/>
      <c r="E16" s="58"/>
      <c r="F16" s="42"/>
    </row>
    <row r="17" spans="1:6" ht="102" x14ac:dyDescent="0.25">
      <c r="A17" s="60"/>
      <c r="B17" s="281" t="s">
        <v>238</v>
      </c>
      <c r="C17" s="40"/>
      <c r="D17" s="41"/>
      <c r="E17" s="58"/>
      <c r="F17" s="42"/>
    </row>
    <row r="18" spans="1:6" x14ac:dyDescent="0.25">
      <c r="A18" s="40"/>
      <c r="B18" s="61" t="s">
        <v>109</v>
      </c>
      <c r="C18" s="40"/>
      <c r="D18" s="41"/>
      <c r="E18" s="42"/>
      <c r="F18" s="42"/>
    </row>
    <row r="19" spans="1:6" ht="90" x14ac:dyDescent="0.25">
      <c r="A19" s="40"/>
      <c r="B19" s="56" t="s">
        <v>188</v>
      </c>
      <c r="C19" s="40"/>
      <c r="D19" s="41"/>
      <c r="E19" s="42"/>
      <c r="F19" s="42"/>
    </row>
    <row r="20" spans="1:6" ht="75" x14ac:dyDescent="0.25">
      <c r="A20" s="40"/>
      <c r="B20" s="56" t="s">
        <v>41</v>
      </c>
      <c r="C20" s="40"/>
      <c r="D20" s="41"/>
      <c r="E20" s="58"/>
      <c r="F20" s="42"/>
    </row>
    <row r="21" spans="1:6" ht="60" x14ac:dyDescent="0.25">
      <c r="A21" s="62"/>
      <c r="B21" s="63" t="s">
        <v>227</v>
      </c>
      <c r="C21" s="40"/>
      <c r="D21" s="41"/>
      <c r="E21" s="58"/>
      <c r="F21" s="64"/>
    </row>
    <row r="22" spans="1:6" ht="45" x14ac:dyDescent="0.25">
      <c r="A22" s="62"/>
      <c r="B22" s="63" t="s">
        <v>189</v>
      </c>
      <c r="C22" s="40"/>
      <c r="D22" s="41"/>
      <c r="E22" s="58"/>
      <c r="F22" s="64"/>
    </row>
    <row r="23" spans="1:6" ht="75" x14ac:dyDescent="0.25">
      <c r="A23" s="40"/>
      <c r="B23" s="65" t="s">
        <v>190</v>
      </c>
      <c r="C23" s="40"/>
      <c r="D23" s="41"/>
      <c r="E23" s="42"/>
      <c r="F23" s="42"/>
    </row>
    <row r="24" spans="1:6" ht="105" x14ac:dyDescent="0.25">
      <c r="A24" s="40"/>
      <c r="B24" s="56" t="s">
        <v>42</v>
      </c>
      <c r="C24" s="40"/>
      <c r="D24" s="41"/>
      <c r="E24" s="58"/>
      <c r="F24" s="42"/>
    </row>
    <row r="25" spans="1:6" ht="90" x14ac:dyDescent="0.25">
      <c r="A25" s="40"/>
      <c r="B25" s="56" t="s">
        <v>229</v>
      </c>
      <c r="C25" s="40"/>
      <c r="D25" s="41"/>
      <c r="E25" s="58"/>
      <c r="F25" s="42"/>
    </row>
    <row r="26" spans="1:6" ht="60" x14ac:dyDescent="0.25">
      <c r="A26" s="40"/>
      <c r="B26" s="56" t="s">
        <v>230</v>
      </c>
      <c r="C26" s="40"/>
      <c r="D26" s="41"/>
      <c r="E26" s="42"/>
      <c r="F26" s="42"/>
    </row>
    <row r="27" spans="1:6" ht="75" x14ac:dyDescent="0.25">
      <c r="A27" s="40"/>
      <c r="B27" s="56" t="s">
        <v>231</v>
      </c>
      <c r="C27" s="40"/>
      <c r="D27" s="41"/>
      <c r="E27" s="58"/>
      <c r="F27" s="64"/>
    </row>
    <row r="28" spans="1:6" ht="45" x14ac:dyDescent="0.25">
      <c r="A28" s="62"/>
      <c r="B28" s="56" t="s">
        <v>232</v>
      </c>
      <c r="C28" s="40"/>
      <c r="D28" s="41"/>
      <c r="E28" s="58"/>
      <c r="F28" s="64"/>
    </row>
    <row r="29" spans="1:6" ht="45" x14ac:dyDescent="0.25">
      <c r="A29" s="62"/>
      <c r="B29" s="273" t="s">
        <v>233</v>
      </c>
      <c r="C29" s="40"/>
      <c r="D29" s="41"/>
      <c r="E29" s="58"/>
      <c r="F29" s="64"/>
    </row>
    <row r="30" spans="1:6" ht="60" x14ac:dyDescent="0.25">
      <c r="A30" s="40"/>
      <c r="B30" s="65" t="s">
        <v>236</v>
      </c>
      <c r="C30" s="40"/>
      <c r="D30" s="41"/>
      <c r="E30" s="58"/>
      <c r="F30" s="42"/>
    </row>
    <row r="31" spans="1:6" ht="105" x14ac:dyDescent="0.25">
      <c r="A31" s="40"/>
      <c r="B31" s="65" t="s">
        <v>260</v>
      </c>
      <c r="C31" s="40"/>
      <c r="D31" s="41"/>
      <c r="E31" s="58"/>
      <c r="F31" s="42"/>
    </row>
    <row r="32" spans="1:6" ht="205.5" customHeight="1" x14ac:dyDescent="0.25">
      <c r="A32" s="40"/>
      <c r="B32" s="65" t="s">
        <v>191</v>
      </c>
      <c r="C32" s="40"/>
      <c r="D32" s="41"/>
      <c r="E32" s="58"/>
      <c r="F32" s="42"/>
    </row>
    <row r="33" spans="1:6" ht="75" x14ac:dyDescent="0.25">
      <c r="A33" s="40"/>
      <c r="B33" s="56" t="s">
        <v>43</v>
      </c>
      <c r="C33" s="40"/>
      <c r="D33" s="41"/>
      <c r="E33" s="42"/>
      <c r="F33" s="42"/>
    </row>
    <row r="34" spans="1:6" ht="48.75" x14ac:dyDescent="0.25">
      <c r="A34" s="40"/>
      <c r="B34" s="65" t="s">
        <v>237</v>
      </c>
      <c r="C34" s="40"/>
      <c r="D34" s="41"/>
      <c r="E34" s="58"/>
      <c r="F34" s="42"/>
    </row>
    <row r="35" spans="1:6" ht="80.650000000000006" customHeight="1" x14ac:dyDescent="0.25">
      <c r="A35" s="40"/>
      <c r="B35" s="56" t="s">
        <v>192</v>
      </c>
      <c r="C35" s="40"/>
      <c r="D35" s="41"/>
      <c r="E35" s="58"/>
      <c r="F35" s="64"/>
    </row>
    <row r="36" spans="1:6" x14ac:dyDescent="0.25">
      <c r="A36" s="40"/>
      <c r="B36" s="56" t="s">
        <v>10</v>
      </c>
      <c r="C36" s="40"/>
      <c r="D36" s="41"/>
      <c r="E36" s="42"/>
      <c r="F36" s="42"/>
    </row>
    <row r="37" spans="1:6" x14ac:dyDescent="0.25">
      <c r="A37" s="40"/>
      <c r="B37" s="56" t="s">
        <v>105</v>
      </c>
      <c r="C37" s="40"/>
      <c r="D37" s="41"/>
      <c r="E37" s="58"/>
      <c r="F37" s="42"/>
    </row>
    <row r="38" spans="1:6" ht="90" x14ac:dyDescent="0.25">
      <c r="A38" s="40"/>
      <c r="B38" s="56" t="s">
        <v>115</v>
      </c>
      <c r="C38" s="40"/>
      <c r="D38" s="41"/>
      <c r="E38" s="58"/>
      <c r="F38" s="42"/>
    </row>
    <row r="39" spans="1:6" ht="223.5" customHeight="1" x14ac:dyDescent="0.25">
      <c r="A39" s="40"/>
      <c r="B39" s="29"/>
      <c r="C39" s="40"/>
      <c r="D39" s="41"/>
      <c r="E39" s="42"/>
      <c r="F39" s="42"/>
    </row>
    <row r="40" spans="1:6" x14ac:dyDescent="0.25">
      <c r="A40" s="66"/>
      <c r="B40" s="30"/>
      <c r="C40" s="38"/>
      <c r="D40" s="67"/>
      <c r="E40" s="68"/>
      <c r="F40" s="69"/>
    </row>
    <row r="41" spans="1:6" ht="30" x14ac:dyDescent="0.25">
      <c r="A41" s="70" t="s">
        <v>16</v>
      </c>
      <c r="B41" s="71" t="s">
        <v>193</v>
      </c>
      <c r="C41" s="72" t="s">
        <v>5</v>
      </c>
      <c r="D41" s="73">
        <v>38</v>
      </c>
      <c r="E41" s="74"/>
      <c r="F41" s="75">
        <f>Table1[[#This Row],[Količina]]*Table1[[#This Row],[Jedinična cijena (kn)]]</f>
        <v>0</v>
      </c>
    </row>
    <row r="42" spans="1:6" x14ac:dyDescent="0.25">
      <c r="A42" s="72"/>
      <c r="B42" s="71" t="s">
        <v>114</v>
      </c>
      <c r="C42" s="72"/>
      <c r="D42" s="73"/>
      <c r="E42" s="76"/>
      <c r="F42" s="75"/>
    </row>
    <row r="43" spans="1:6" x14ac:dyDescent="0.25">
      <c r="A43" s="72"/>
      <c r="B43" s="121" t="s">
        <v>107</v>
      </c>
      <c r="C43" s="72"/>
      <c r="D43" s="73"/>
      <c r="E43" s="76"/>
      <c r="F43" s="75"/>
    </row>
    <row r="44" spans="1:6" x14ac:dyDescent="0.25">
      <c r="A44" s="72"/>
      <c r="B44" s="121" t="s">
        <v>181</v>
      </c>
      <c r="C44" s="72"/>
      <c r="D44" s="73"/>
      <c r="E44" s="77"/>
      <c r="F44" s="75"/>
    </row>
    <row r="45" spans="1:6" ht="45" x14ac:dyDescent="0.25">
      <c r="A45" s="72"/>
      <c r="B45" s="71" t="s">
        <v>108</v>
      </c>
      <c r="C45" s="72"/>
      <c r="D45" s="73"/>
      <c r="E45" s="77"/>
      <c r="F45" s="75"/>
    </row>
    <row r="46" spans="1:6" ht="105" x14ac:dyDescent="0.25">
      <c r="A46" s="72"/>
      <c r="B46" s="121" t="s">
        <v>259</v>
      </c>
      <c r="C46" s="72"/>
      <c r="D46" s="73"/>
      <c r="E46" s="76"/>
      <c r="F46" s="75"/>
    </row>
    <row r="47" spans="1:6" ht="60" x14ac:dyDescent="0.25">
      <c r="A47" s="72"/>
      <c r="B47" s="78" t="s">
        <v>163</v>
      </c>
      <c r="C47" s="72"/>
      <c r="D47" s="73"/>
      <c r="E47" s="76"/>
      <c r="F47" s="75"/>
    </row>
    <row r="48" spans="1:6" x14ac:dyDescent="0.25">
      <c r="A48" s="72"/>
      <c r="B48" s="79"/>
      <c r="C48" s="72"/>
      <c r="D48" s="73"/>
      <c r="E48" s="76"/>
      <c r="F48" s="75"/>
    </row>
    <row r="49" spans="1:6" x14ac:dyDescent="0.25">
      <c r="A49" s="72"/>
      <c r="B49" s="80" t="s">
        <v>182</v>
      </c>
      <c r="C49" s="72"/>
      <c r="D49" s="73"/>
      <c r="E49" s="76"/>
      <c r="F49" s="75"/>
    </row>
    <row r="50" spans="1:6" x14ac:dyDescent="0.25">
      <c r="A50" s="72"/>
      <c r="B50" s="81" t="s">
        <v>11</v>
      </c>
      <c r="C50" s="72"/>
      <c r="D50" s="73"/>
      <c r="E50" s="76"/>
      <c r="F50" s="75"/>
    </row>
    <row r="51" spans="1:6" x14ac:dyDescent="0.25">
      <c r="A51" s="72"/>
      <c r="B51" s="81" t="s">
        <v>12</v>
      </c>
      <c r="C51" s="72"/>
      <c r="D51" s="73"/>
      <c r="E51" s="76"/>
      <c r="F51" s="75"/>
    </row>
    <row r="52" spans="1:6" x14ac:dyDescent="0.25">
      <c r="A52" s="72"/>
      <c r="B52" s="81" t="s">
        <v>13</v>
      </c>
      <c r="C52" s="72"/>
      <c r="D52" s="73"/>
      <c r="E52" s="76"/>
      <c r="F52" s="75"/>
    </row>
    <row r="53" spans="1:6" x14ac:dyDescent="0.25">
      <c r="A53" s="82"/>
      <c r="B53" s="83"/>
      <c r="C53" s="84"/>
      <c r="D53" s="85"/>
      <c r="E53" s="86"/>
      <c r="F53" s="87"/>
    </row>
    <row r="54" spans="1:6" ht="30" x14ac:dyDescent="0.25">
      <c r="A54" s="70" t="s">
        <v>17</v>
      </c>
      <c r="B54" s="71" t="s">
        <v>137</v>
      </c>
      <c r="C54" s="72" t="s">
        <v>5</v>
      </c>
      <c r="D54" s="73">
        <v>58</v>
      </c>
      <c r="E54" s="74"/>
      <c r="F54" s="75">
        <f>Table1[[#This Row],[Količina]]*Table1[[#This Row],[Jedinična cijena (kn)]]</f>
        <v>0</v>
      </c>
    </row>
    <row r="55" spans="1:6" x14ac:dyDescent="0.25">
      <c r="A55" s="72"/>
      <c r="B55" s="71" t="s">
        <v>114</v>
      </c>
      <c r="C55" s="72"/>
      <c r="D55" s="73"/>
      <c r="E55" s="77"/>
      <c r="F55" s="88"/>
    </row>
    <row r="56" spans="1:6" x14ac:dyDescent="0.25">
      <c r="A56" s="72"/>
      <c r="B56" s="71" t="str">
        <f>B43</f>
        <v>Dimenzije svjetiljke:  630 mm x 326 mm x 78 mm (+/- 10%)</v>
      </c>
      <c r="C56" s="72"/>
      <c r="D56" s="73"/>
      <c r="E56" s="77"/>
      <c r="F56" s="88"/>
    </row>
    <row r="57" spans="1:6" x14ac:dyDescent="0.25">
      <c r="A57" s="72"/>
      <c r="B57" s="71" t="str">
        <f>B44</f>
        <v>Težina svjetiljke: max. 7 kg</v>
      </c>
      <c r="C57" s="72"/>
      <c r="D57" s="73"/>
      <c r="E57" s="77"/>
      <c r="F57" s="88"/>
    </row>
    <row r="58" spans="1:6" ht="45" x14ac:dyDescent="0.25">
      <c r="A58" s="72"/>
      <c r="B58" s="71" t="str">
        <f>B45</f>
        <v>Svjetiljka mora imati pripadajući adapter s kojim je moguće podesiti nagib svjetiljke kako bi uvijek os svjetiljke bila paralelna s prometnicom, odnosno pod kutem od 0°.</v>
      </c>
      <c r="C58" s="72"/>
      <c r="D58" s="73"/>
      <c r="E58" s="77"/>
      <c r="F58" s="88"/>
    </row>
    <row r="59" spans="1:6" ht="105" x14ac:dyDescent="0.25">
      <c r="A59" s="72"/>
      <c r="B59" s="71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59" s="72"/>
      <c r="D59" s="73"/>
      <c r="E59" s="77"/>
      <c r="F59" s="88"/>
    </row>
    <row r="60" spans="1:6" ht="60" x14ac:dyDescent="0.25">
      <c r="A60" s="72"/>
      <c r="B60" s="71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60" s="72"/>
      <c r="D60" s="73"/>
      <c r="E60" s="77"/>
      <c r="F60" s="88"/>
    </row>
    <row r="61" spans="1:6" x14ac:dyDescent="0.25">
      <c r="A61" s="72"/>
      <c r="B61" s="79"/>
      <c r="C61" s="72"/>
      <c r="D61" s="73"/>
      <c r="E61" s="77"/>
      <c r="F61" s="88"/>
    </row>
    <row r="62" spans="1:6" x14ac:dyDescent="0.25">
      <c r="A62" s="72"/>
      <c r="B62" s="80" t="s">
        <v>182</v>
      </c>
      <c r="C62" s="72"/>
      <c r="D62" s="73"/>
      <c r="E62" s="77"/>
      <c r="F62" s="88"/>
    </row>
    <row r="63" spans="1:6" x14ac:dyDescent="0.25">
      <c r="A63" s="72"/>
      <c r="B63" s="81" t="s">
        <v>11</v>
      </c>
      <c r="C63" s="72"/>
      <c r="D63" s="73"/>
      <c r="E63" s="77"/>
      <c r="F63" s="88"/>
    </row>
    <row r="64" spans="1:6" x14ac:dyDescent="0.25">
      <c r="A64" s="72"/>
      <c r="B64" s="81" t="s">
        <v>12</v>
      </c>
      <c r="C64" s="72"/>
      <c r="D64" s="73"/>
      <c r="E64" s="77"/>
      <c r="F64" s="88"/>
    </row>
    <row r="65" spans="1:6" x14ac:dyDescent="0.25">
      <c r="A65" s="89"/>
      <c r="B65" s="90" t="s">
        <v>13</v>
      </c>
      <c r="C65" s="91"/>
      <c r="D65" s="73"/>
      <c r="E65" s="77"/>
      <c r="F65" s="88"/>
    </row>
    <row r="66" spans="1:6" x14ac:dyDescent="0.25">
      <c r="A66" s="84"/>
      <c r="B66" s="92"/>
      <c r="C66" s="38"/>
      <c r="D66" s="67"/>
      <c r="E66" s="93"/>
      <c r="F66" s="94"/>
    </row>
    <row r="67" spans="1:6" ht="30" x14ac:dyDescent="0.25">
      <c r="A67" s="70" t="s">
        <v>18</v>
      </c>
      <c r="B67" s="71" t="s">
        <v>138</v>
      </c>
      <c r="C67" s="72" t="s">
        <v>5</v>
      </c>
      <c r="D67" s="73">
        <v>309</v>
      </c>
      <c r="E67" s="74"/>
      <c r="F67" s="75">
        <f>Table1[[#This Row],[Količina]]*Table1[[#This Row],[Jedinična cijena (kn)]]</f>
        <v>0</v>
      </c>
    </row>
    <row r="68" spans="1:6" x14ac:dyDescent="0.25">
      <c r="A68" s="72"/>
      <c r="B68" s="71" t="s">
        <v>113</v>
      </c>
      <c r="C68" s="40"/>
      <c r="D68" s="41"/>
      <c r="E68" s="95"/>
      <c r="F68" s="64"/>
    </row>
    <row r="69" spans="1:6" x14ac:dyDescent="0.25">
      <c r="A69" s="72"/>
      <c r="B69" s="71" t="str">
        <f>B43</f>
        <v>Dimenzije svjetiljke:  630 mm x 326 mm x 78 mm (+/- 10%)</v>
      </c>
      <c r="C69" s="40"/>
      <c r="D69" s="41"/>
      <c r="E69" s="95"/>
      <c r="F69" s="64"/>
    </row>
    <row r="70" spans="1:6" x14ac:dyDescent="0.25">
      <c r="A70" s="72"/>
      <c r="B70" s="71" t="str">
        <f>B44</f>
        <v>Težina svjetiljke: max. 7 kg</v>
      </c>
      <c r="C70" s="40"/>
      <c r="D70" s="41"/>
      <c r="E70" s="95"/>
      <c r="F70" s="64"/>
    </row>
    <row r="71" spans="1:6" ht="45" x14ac:dyDescent="0.25">
      <c r="A71" s="72"/>
      <c r="B71" s="71" t="str">
        <f>B45</f>
        <v>Svjetiljka mora imati pripadajući adapter s kojim je moguće podesiti nagib svjetiljke kako bi uvijek os svjetiljke bila paralelna s prometnicom, odnosno pod kutem od 0°.</v>
      </c>
      <c r="C71" s="40"/>
      <c r="D71" s="41"/>
      <c r="E71" s="95"/>
      <c r="F71" s="64"/>
    </row>
    <row r="72" spans="1:6" ht="105" x14ac:dyDescent="0.25">
      <c r="A72" s="72"/>
      <c r="B72" s="71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72" s="40"/>
      <c r="D72" s="41"/>
      <c r="E72" s="95"/>
      <c r="F72" s="64"/>
    </row>
    <row r="73" spans="1:6" ht="60" x14ac:dyDescent="0.25">
      <c r="A73" s="72"/>
      <c r="B73" s="71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73" s="40"/>
      <c r="D73" s="41"/>
      <c r="E73" s="95"/>
      <c r="F73" s="64"/>
    </row>
    <row r="74" spans="1:6" x14ac:dyDescent="0.25">
      <c r="A74" s="72"/>
      <c r="B74" s="71"/>
      <c r="C74" s="40"/>
      <c r="D74" s="41"/>
      <c r="E74" s="95"/>
      <c r="F74" s="64"/>
    </row>
    <row r="75" spans="1:6" x14ac:dyDescent="0.25">
      <c r="A75" s="72"/>
      <c r="B75" s="71" t="str">
        <f>B49</f>
        <v>Ponuđeno:</v>
      </c>
      <c r="C75" s="40"/>
      <c r="D75" s="41"/>
      <c r="E75" s="95"/>
      <c r="F75" s="64"/>
    </row>
    <row r="76" spans="1:6" x14ac:dyDescent="0.25">
      <c r="A76" s="72"/>
      <c r="B76" s="81" t="s">
        <v>11</v>
      </c>
      <c r="C76" s="40"/>
      <c r="D76" s="41"/>
      <c r="E76" s="95"/>
      <c r="F76" s="64"/>
    </row>
    <row r="77" spans="1:6" x14ac:dyDescent="0.25">
      <c r="A77" s="72"/>
      <c r="B77" s="81" t="s">
        <v>12</v>
      </c>
      <c r="C77" s="40"/>
      <c r="D77" s="41"/>
      <c r="E77" s="95"/>
      <c r="F77" s="64"/>
    </row>
    <row r="78" spans="1:6" x14ac:dyDescent="0.25">
      <c r="A78" s="72"/>
      <c r="B78" s="90" t="s">
        <v>13</v>
      </c>
      <c r="C78" s="40"/>
      <c r="D78" s="41"/>
      <c r="E78" s="95"/>
      <c r="F78" s="64"/>
    </row>
    <row r="79" spans="1:6" s="31" customFormat="1" x14ac:dyDescent="0.25">
      <c r="A79" s="38"/>
      <c r="B79" s="92"/>
      <c r="C79" s="38"/>
      <c r="D79" s="67"/>
      <c r="E79" s="93"/>
      <c r="F79" s="94"/>
    </row>
    <row r="80" spans="1:6" s="31" customFormat="1" ht="30" x14ac:dyDescent="0.25">
      <c r="A80" s="70" t="s">
        <v>19</v>
      </c>
      <c r="B80" s="71" t="s">
        <v>139</v>
      </c>
      <c r="C80" s="72" t="s">
        <v>5</v>
      </c>
      <c r="D80" s="73">
        <v>130</v>
      </c>
      <c r="E80" s="74"/>
      <c r="F80" s="75">
        <f>Table1[[#This Row],[Količina]]*Table1[[#This Row],[Jedinična cijena (kn)]]</f>
        <v>0</v>
      </c>
    </row>
    <row r="81" spans="1:6" s="31" customFormat="1" x14ac:dyDescent="0.25">
      <c r="A81" s="40"/>
      <c r="B81" s="71" t="s">
        <v>113</v>
      </c>
      <c r="C81" s="40"/>
      <c r="D81" s="41"/>
      <c r="E81" s="95"/>
      <c r="F81" s="64"/>
    </row>
    <row r="82" spans="1:6" s="31" customFormat="1" x14ac:dyDescent="0.25">
      <c r="A82" s="40"/>
      <c r="B82" s="71" t="str">
        <f>B43</f>
        <v>Dimenzije svjetiljke:  630 mm x 326 mm x 78 mm (+/- 10%)</v>
      </c>
      <c r="C82" s="40"/>
      <c r="D82" s="41"/>
      <c r="E82" s="95"/>
      <c r="F82" s="64"/>
    </row>
    <row r="83" spans="1:6" s="31" customFormat="1" x14ac:dyDescent="0.25">
      <c r="A83" s="40"/>
      <c r="B83" s="71" t="str">
        <f>B44</f>
        <v>Težina svjetiljke: max. 7 kg</v>
      </c>
      <c r="C83" s="40"/>
      <c r="D83" s="41"/>
      <c r="E83" s="95"/>
      <c r="F83" s="64"/>
    </row>
    <row r="84" spans="1:6" s="31" customFormat="1" ht="45" x14ac:dyDescent="0.25">
      <c r="A84" s="40"/>
      <c r="B84" s="71" t="str">
        <f>B45</f>
        <v>Svjetiljka mora imati pripadajući adapter s kojim je moguće podesiti nagib svjetiljke kako bi uvijek os svjetiljke bila paralelna s prometnicom, odnosno pod kutem od 0°.</v>
      </c>
      <c r="C84" s="40"/>
      <c r="D84" s="41"/>
      <c r="E84" s="95"/>
      <c r="F84" s="64"/>
    </row>
    <row r="85" spans="1:6" s="31" customFormat="1" ht="105" x14ac:dyDescent="0.25">
      <c r="A85" s="40"/>
      <c r="B85" s="71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85" s="40"/>
      <c r="D85" s="41"/>
      <c r="E85" s="95"/>
      <c r="F85" s="64"/>
    </row>
    <row r="86" spans="1:6" s="31" customFormat="1" ht="60" x14ac:dyDescent="0.25">
      <c r="A86" s="40"/>
      <c r="B86" s="71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86" s="40"/>
      <c r="D86" s="41"/>
      <c r="E86" s="95"/>
      <c r="F86" s="64"/>
    </row>
    <row r="87" spans="1:6" s="31" customFormat="1" x14ac:dyDescent="0.25">
      <c r="A87" s="40"/>
      <c r="B87" s="79"/>
      <c r="C87" s="40"/>
      <c r="D87" s="41"/>
      <c r="E87" s="95"/>
      <c r="F87" s="64"/>
    </row>
    <row r="88" spans="1:6" s="31" customFormat="1" x14ac:dyDescent="0.25">
      <c r="A88" s="40"/>
      <c r="B88" s="80" t="s">
        <v>182</v>
      </c>
      <c r="C88" s="40"/>
      <c r="D88" s="41"/>
      <c r="E88" s="95"/>
      <c r="F88" s="64"/>
    </row>
    <row r="89" spans="1:6" s="31" customFormat="1" x14ac:dyDescent="0.25">
      <c r="A89" s="40"/>
      <c r="B89" s="81" t="s">
        <v>11</v>
      </c>
      <c r="C89" s="40"/>
      <c r="D89" s="41"/>
      <c r="E89" s="95"/>
      <c r="F89" s="64"/>
    </row>
    <row r="90" spans="1:6" s="31" customFormat="1" x14ac:dyDescent="0.25">
      <c r="A90" s="40"/>
      <c r="B90" s="81" t="s">
        <v>12</v>
      </c>
      <c r="C90" s="40"/>
      <c r="D90" s="41"/>
      <c r="E90" s="95"/>
      <c r="F90" s="64"/>
    </row>
    <row r="91" spans="1:6" s="31" customFormat="1" x14ac:dyDescent="0.25">
      <c r="A91" s="40"/>
      <c r="B91" s="81" t="s">
        <v>13</v>
      </c>
      <c r="C91" s="40"/>
      <c r="D91" s="41"/>
      <c r="E91" s="95"/>
      <c r="F91" s="64"/>
    </row>
    <row r="92" spans="1:6" s="31" customFormat="1" x14ac:dyDescent="0.25">
      <c r="A92" s="66"/>
      <c r="B92" s="83"/>
      <c r="C92" s="38"/>
      <c r="D92" s="67"/>
      <c r="E92" s="93"/>
      <c r="F92" s="94"/>
    </row>
    <row r="93" spans="1:6" ht="30" x14ac:dyDescent="0.25">
      <c r="A93" s="96" t="s">
        <v>45</v>
      </c>
      <c r="B93" s="97" t="s">
        <v>140</v>
      </c>
      <c r="C93" s="72" t="s">
        <v>5</v>
      </c>
      <c r="D93" s="73">
        <v>201</v>
      </c>
      <c r="E93" s="74"/>
      <c r="F93" s="88">
        <f>Table1[[#This Row],[Količina]]*Table1[[#This Row],[Jedinična cijena (kn)]]</f>
        <v>0</v>
      </c>
    </row>
    <row r="94" spans="1:6" x14ac:dyDescent="0.25">
      <c r="A94" s="72"/>
      <c r="B94" s="71" t="s">
        <v>113</v>
      </c>
      <c r="C94" s="72"/>
      <c r="D94" s="73"/>
      <c r="E94" s="76"/>
      <c r="F94" s="75"/>
    </row>
    <row r="95" spans="1:6" x14ac:dyDescent="0.25">
      <c r="A95" s="72"/>
      <c r="B95" s="71" t="str">
        <f>B43</f>
        <v>Dimenzije svjetiljke:  630 mm x 326 mm x 78 mm (+/- 10%)</v>
      </c>
      <c r="C95" s="72"/>
      <c r="D95" s="73"/>
      <c r="E95" s="76"/>
      <c r="F95" s="75"/>
    </row>
    <row r="96" spans="1:6" x14ac:dyDescent="0.25">
      <c r="A96" s="72"/>
      <c r="B96" s="71" t="str">
        <f>B44</f>
        <v>Težina svjetiljke: max. 7 kg</v>
      </c>
      <c r="C96" s="72"/>
      <c r="D96" s="73"/>
      <c r="E96" s="77"/>
      <c r="F96" s="75"/>
    </row>
    <row r="97" spans="1:6" ht="45" x14ac:dyDescent="0.25">
      <c r="A97" s="72"/>
      <c r="B97" s="80" t="str">
        <f>B45</f>
        <v>Svjetiljka mora imati pripadajući adapter s kojim je moguće podesiti nagib svjetiljke kako bi uvijek os svjetiljke bila paralelna s prometnicom, odnosno pod kutem od 0°.</v>
      </c>
      <c r="C97" s="72"/>
      <c r="D97" s="73"/>
      <c r="E97" s="77"/>
      <c r="F97" s="75"/>
    </row>
    <row r="98" spans="1:6" ht="105" x14ac:dyDescent="0.25">
      <c r="A98" s="72"/>
      <c r="B98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98" s="72"/>
      <c r="D98" s="73"/>
      <c r="E98" s="76"/>
      <c r="F98" s="75"/>
    </row>
    <row r="99" spans="1:6" ht="60" x14ac:dyDescent="0.25">
      <c r="A99" s="72"/>
      <c r="B99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99" s="72"/>
      <c r="D99" s="73"/>
      <c r="E99" s="76"/>
      <c r="F99" s="75"/>
    </row>
    <row r="100" spans="1:6" x14ac:dyDescent="0.25">
      <c r="A100" s="72"/>
      <c r="B100" s="79"/>
      <c r="C100" s="72"/>
      <c r="D100" s="73"/>
      <c r="E100" s="76"/>
      <c r="F100" s="75"/>
    </row>
    <row r="101" spans="1:6" x14ac:dyDescent="0.25">
      <c r="A101" s="72"/>
      <c r="B101" s="80" t="s">
        <v>182</v>
      </c>
      <c r="C101" s="72"/>
      <c r="D101" s="73"/>
      <c r="E101" s="76"/>
      <c r="F101" s="75"/>
    </row>
    <row r="102" spans="1:6" x14ac:dyDescent="0.25">
      <c r="A102" s="72"/>
      <c r="B102" s="81" t="s">
        <v>11</v>
      </c>
      <c r="C102" s="72"/>
      <c r="D102" s="73"/>
      <c r="E102" s="76"/>
      <c r="F102" s="75"/>
    </row>
    <row r="103" spans="1:6" x14ac:dyDescent="0.25">
      <c r="A103" s="72"/>
      <c r="B103" s="81" t="s">
        <v>12</v>
      </c>
      <c r="C103" s="72"/>
      <c r="D103" s="73"/>
      <c r="E103" s="76"/>
      <c r="F103" s="75"/>
    </row>
    <row r="104" spans="1:6" x14ac:dyDescent="0.25">
      <c r="A104" s="72"/>
      <c r="B104" s="81" t="s">
        <v>13</v>
      </c>
      <c r="C104" s="72"/>
      <c r="D104" s="73"/>
      <c r="E104" s="76"/>
      <c r="F104" s="75"/>
    </row>
    <row r="105" spans="1:6" x14ac:dyDescent="0.25">
      <c r="A105" s="38"/>
      <c r="B105" s="98"/>
      <c r="C105" s="38"/>
      <c r="D105" s="67"/>
      <c r="E105" s="69"/>
      <c r="F105" s="69"/>
    </row>
    <row r="106" spans="1:6" ht="30" x14ac:dyDescent="0.25">
      <c r="A106" s="70" t="s">
        <v>46</v>
      </c>
      <c r="B106" s="71" t="s">
        <v>141</v>
      </c>
      <c r="C106" s="72" t="s">
        <v>5</v>
      </c>
      <c r="D106" s="73">
        <v>90</v>
      </c>
      <c r="E106" s="74"/>
      <c r="F106" s="75">
        <f>Table1[[#This Row],[Količina]]*Table1[[#This Row],[Jedinična cijena (kn)]]</f>
        <v>0</v>
      </c>
    </row>
    <row r="107" spans="1:6" x14ac:dyDescent="0.25">
      <c r="A107" s="72"/>
      <c r="B107" s="71" t="s">
        <v>194</v>
      </c>
      <c r="C107" s="72"/>
      <c r="D107" s="73"/>
      <c r="E107" s="76"/>
      <c r="F107" s="75"/>
    </row>
    <row r="108" spans="1:6" x14ac:dyDescent="0.25">
      <c r="A108" s="72"/>
      <c r="B108" s="71" t="str">
        <f>B43</f>
        <v>Dimenzije svjetiljke:  630 mm x 326 mm x 78 mm (+/- 10%)</v>
      </c>
      <c r="C108" s="72"/>
      <c r="D108" s="73"/>
      <c r="E108" s="76"/>
      <c r="F108" s="75"/>
    </row>
    <row r="109" spans="1:6" x14ac:dyDescent="0.25">
      <c r="A109" s="72"/>
      <c r="B109" s="71" t="str">
        <f>B44</f>
        <v>Težina svjetiljke: max. 7 kg</v>
      </c>
      <c r="C109" s="72"/>
      <c r="D109" s="73"/>
      <c r="E109" s="77"/>
      <c r="F109" s="75"/>
    </row>
    <row r="110" spans="1:6" ht="45" x14ac:dyDescent="0.25">
      <c r="A110" s="72"/>
      <c r="B110" s="71" t="str">
        <f>B45</f>
        <v>Svjetiljka mora imati pripadajući adapter s kojim je moguće podesiti nagib svjetiljke kako bi uvijek os svjetiljke bila paralelna s prometnicom, odnosno pod kutem od 0°.</v>
      </c>
      <c r="C110" s="72"/>
      <c r="D110" s="73"/>
      <c r="E110" s="77"/>
      <c r="F110" s="75"/>
    </row>
    <row r="111" spans="1:6" ht="105" x14ac:dyDescent="0.25">
      <c r="A111" s="72"/>
      <c r="B111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11" s="72"/>
      <c r="D111" s="73"/>
      <c r="E111" s="76"/>
      <c r="F111" s="75"/>
    </row>
    <row r="112" spans="1:6" ht="60" x14ac:dyDescent="0.25">
      <c r="A112" s="72"/>
      <c r="B112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12" s="72"/>
      <c r="D112" s="73"/>
      <c r="E112" s="76"/>
      <c r="F112" s="75"/>
    </row>
    <row r="113" spans="1:6" x14ac:dyDescent="0.25">
      <c r="A113" s="72"/>
      <c r="B113" s="79"/>
      <c r="C113" s="72"/>
      <c r="D113" s="73"/>
      <c r="E113" s="76"/>
      <c r="F113" s="75"/>
    </row>
    <row r="114" spans="1:6" x14ac:dyDescent="0.25">
      <c r="A114" s="72"/>
      <c r="B114" s="80" t="s">
        <v>182</v>
      </c>
      <c r="C114" s="72"/>
      <c r="D114" s="73"/>
      <c r="E114" s="76"/>
      <c r="F114" s="75"/>
    </row>
    <row r="115" spans="1:6" x14ac:dyDescent="0.25">
      <c r="A115" s="72"/>
      <c r="B115" s="81" t="s">
        <v>11</v>
      </c>
      <c r="C115" s="72"/>
      <c r="D115" s="73"/>
      <c r="E115" s="76"/>
      <c r="F115" s="75"/>
    </row>
    <row r="116" spans="1:6" x14ac:dyDescent="0.25">
      <c r="A116" s="72"/>
      <c r="B116" s="81" t="s">
        <v>12</v>
      </c>
      <c r="C116" s="72"/>
      <c r="D116" s="73"/>
      <c r="E116" s="76"/>
      <c r="F116" s="75"/>
    </row>
    <row r="117" spans="1:6" x14ac:dyDescent="0.25">
      <c r="A117" s="72"/>
      <c r="B117" s="81" t="s">
        <v>13</v>
      </c>
      <c r="C117" s="72"/>
      <c r="D117" s="73"/>
      <c r="E117" s="76"/>
      <c r="F117" s="75"/>
    </row>
    <row r="118" spans="1:6" x14ac:dyDescent="0.25">
      <c r="A118" s="99"/>
      <c r="B118" s="100"/>
      <c r="C118" s="99"/>
      <c r="D118" s="101"/>
      <c r="E118" s="102"/>
      <c r="F118" s="103"/>
    </row>
    <row r="119" spans="1:6" x14ac:dyDescent="0.25">
      <c r="A119" s="72"/>
      <c r="B119" s="80"/>
      <c r="C119" s="72"/>
      <c r="D119" s="73"/>
      <c r="E119" s="77"/>
      <c r="F119" s="88"/>
    </row>
    <row r="120" spans="1:6" ht="30" x14ac:dyDescent="0.25">
      <c r="A120" s="70" t="s">
        <v>47</v>
      </c>
      <c r="B120" s="71" t="s">
        <v>142</v>
      </c>
      <c r="C120" s="72" t="s">
        <v>5</v>
      </c>
      <c r="D120" s="73">
        <v>52</v>
      </c>
      <c r="E120" s="74"/>
      <c r="F120" s="88">
        <f>Table1[[#This Row],[Količina]]*Table1[[#This Row],[Jedinična cijena (kn)]]</f>
        <v>0</v>
      </c>
    </row>
    <row r="121" spans="1:6" x14ac:dyDescent="0.25">
      <c r="A121" s="72"/>
      <c r="B121" s="71" t="s">
        <v>194</v>
      </c>
      <c r="C121" s="72"/>
      <c r="D121" s="73"/>
      <c r="E121" s="77"/>
      <c r="F121" s="88"/>
    </row>
    <row r="122" spans="1:6" x14ac:dyDescent="0.25">
      <c r="A122" s="72"/>
      <c r="B122" s="71" t="str">
        <f>B43</f>
        <v>Dimenzije svjetiljke:  630 mm x 326 mm x 78 mm (+/- 10%)</v>
      </c>
      <c r="C122" s="72"/>
      <c r="D122" s="73"/>
      <c r="E122" s="77"/>
      <c r="F122" s="88"/>
    </row>
    <row r="123" spans="1:6" x14ac:dyDescent="0.25">
      <c r="A123" s="72"/>
      <c r="B123" s="71" t="str">
        <f>B44</f>
        <v>Težina svjetiljke: max. 7 kg</v>
      </c>
      <c r="C123" s="72"/>
      <c r="D123" s="73"/>
      <c r="E123" s="77"/>
      <c r="F123" s="88"/>
    </row>
    <row r="124" spans="1:6" ht="45" x14ac:dyDescent="0.25">
      <c r="A124" s="72"/>
      <c r="B124" s="71" t="str">
        <f>B45</f>
        <v>Svjetiljka mora imati pripadajući adapter s kojim je moguće podesiti nagib svjetiljke kako bi uvijek os svjetiljke bila paralelna s prometnicom, odnosno pod kutem od 0°.</v>
      </c>
      <c r="C124" s="72"/>
      <c r="D124" s="73"/>
      <c r="E124" s="77"/>
      <c r="F124" s="88"/>
    </row>
    <row r="125" spans="1:6" ht="105" x14ac:dyDescent="0.25">
      <c r="A125" s="72"/>
      <c r="B125" s="71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25" s="72"/>
      <c r="D125" s="73"/>
      <c r="E125" s="77"/>
      <c r="F125" s="88"/>
    </row>
    <row r="126" spans="1:6" ht="60" x14ac:dyDescent="0.25">
      <c r="A126" s="72"/>
      <c r="B126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26" s="72"/>
      <c r="D126" s="73"/>
      <c r="E126" s="77"/>
      <c r="F126" s="88"/>
    </row>
    <row r="127" spans="1:6" x14ac:dyDescent="0.25">
      <c r="A127" s="72"/>
      <c r="B127" s="80"/>
      <c r="C127" s="72"/>
      <c r="D127" s="73"/>
      <c r="E127" s="77"/>
      <c r="F127" s="88"/>
    </row>
    <row r="128" spans="1:6" x14ac:dyDescent="0.25">
      <c r="A128" s="72"/>
      <c r="B128" s="80" t="s">
        <v>182</v>
      </c>
      <c r="C128" s="72"/>
      <c r="D128" s="73"/>
      <c r="E128" s="77"/>
      <c r="F128" s="88"/>
    </row>
    <row r="129" spans="1:6" x14ac:dyDescent="0.25">
      <c r="A129" s="72"/>
      <c r="B129" s="81" t="s">
        <v>11</v>
      </c>
      <c r="C129" s="72"/>
      <c r="D129" s="73"/>
      <c r="E129" s="77"/>
      <c r="F129" s="88"/>
    </row>
    <row r="130" spans="1:6" x14ac:dyDescent="0.25">
      <c r="A130" s="72"/>
      <c r="B130" s="81" t="s">
        <v>12</v>
      </c>
      <c r="C130" s="72"/>
      <c r="D130" s="73"/>
      <c r="E130" s="77"/>
      <c r="F130" s="88"/>
    </row>
    <row r="131" spans="1:6" x14ac:dyDescent="0.25">
      <c r="A131" s="72"/>
      <c r="B131" s="81" t="s">
        <v>13</v>
      </c>
      <c r="C131" s="72"/>
      <c r="D131" s="73"/>
      <c r="E131" s="77"/>
      <c r="F131" s="88"/>
    </row>
    <row r="132" spans="1:6" x14ac:dyDescent="0.25">
      <c r="A132" s="40"/>
      <c r="B132" s="71"/>
      <c r="C132" s="40"/>
      <c r="D132" s="41"/>
      <c r="E132" s="95"/>
      <c r="F132" s="64"/>
    </row>
    <row r="133" spans="1:6" x14ac:dyDescent="0.25">
      <c r="A133" s="66"/>
      <c r="B133" s="83"/>
      <c r="C133" s="38"/>
      <c r="D133" s="67"/>
      <c r="E133" s="93"/>
      <c r="F133" s="94"/>
    </row>
    <row r="134" spans="1:6" ht="30" x14ac:dyDescent="0.25">
      <c r="A134" s="70" t="s">
        <v>50</v>
      </c>
      <c r="B134" s="71" t="s">
        <v>143</v>
      </c>
      <c r="C134" s="72" t="s">
        <v>5</v>
      </c>
      <c r="D134" s="73">
        <v>16</v>
      </c>
      <c r="E134" s="74"/>
      <c r="F134" s="88">
        <f>Table1[[#This Row],[Količina]]*Table1[[#This Row],[Jedinična cijena (kn)]]</f>
        <v>0</v>
      </c>
    </row>
    <row r="135" spans="1:6" x14ac:dyDescent="0.25">
      <c r="A135" s="72"/>
      <c r="B135" s="71" t="s">
        <v>194</v>
      </c>
      <c r="C135" s="72"/>
      <c r="D135" s="73"/>
      <c r="E135" s="77"/>
      <c r="F135" s="88"/>
    </row>
    <row r="136" spans="1:6" x14ac:dyDescent="0.25">
      <c r="A136" s="72"/>
      <c r="B136" s="71" t="str">
        <f>B43</f>
        <v>Dimenzije svjetiljke:  630 mm x 326 mm x 78 mm (+/- 10%)</v>
      </c>
      <c r="C136" s="72"/>
      <c r="D136" s="73"/>
      <c r="E136" s="77"/>
      <c r="F136" s="88"/>
    </row>
    <row r="137" spans="1:6" x14ac:dyDescent="0.25">
      <c r="A137" s="72"/>
      <c r="B137" s="71" t="str">
        <f>B44</f>
        <v>Težina svjetiljke: max. 7 kg</v>
      </c>
      <c r="C137" s="72"/>
      <c r="D137" s="73"/>
      <c r="E137" s="77"/>
      <c r="F137" s="88"/>
    </row>
    <row r="138" spans="1:6" ht="45" x14ac:dyDescent="0.25">
      <c r="A138" s="72"/>
      <c r="B138" s="80" t="str">
        <f>B45</f>
        <v>Svjetiljka mora imati pripadajući adapter s kojim je moguće podesiti nagib svjetiljke kako bi uvijek os svjetiljke bila paralelna s prometnicom, odnosno pod kutem od 0°.</v>
      </c>
      <c r="C138" s="72"/>
      <c r="D138" s="73"/>
      <c r="E138" s="77"/>
      <c r="F138" s="88"/>
    </row>
    <row r="139" spans="1:6" ht="105" x14ac:dyDescent="0.25">
      <c r="A139" s="72"/>
      <c r="B139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39" s="72"/>
      <c r="D139" s="73"/>
      <c r="E139" s="77"/>
      <c r="F139" s="88"/>
    </row>
    <row r="140" spans="1:6" ht="60" x14ac:dyDescent="0.25">
      <c r="A140" s="72"/>
      <c r="B140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40" s="72"/>
      <c r="D140" s="73"/>
      <c r="E140" s="77"/>
      <c r="F140" s="88"/>
    </row>
    <row r="141" spans="1:6" x14ac:dyDescent="0.25">
      <c r="A141" s="72"/>
      <c r="B141" s="80"/>
      <c r="C141" s="72"/>
      <c r="D141" s="73"/>
      <c r="E141" s="77"/>
      <c r="F141" s="88"/>
    </row>
    <row r="142" spans="1:6" x14ac:dyDescent="0.25">
      <c r="A142" s="72"/>
      <c r="B142" s="80" t="s">
        <v>182</v>
      </c>
      <c r="C142" s="72"/>
      <c r="D142" s="73"/>
      <c r="E142" s="77"/>
      <c r="F142" s="88"/>
    </row>
    <row r="143" spans="1:6" x14ac:dyDescent="0.25">
      <c r="A143" s="72"/>
      <c r="B143" s="81" t="s">
        <v>11</v>
      </c>
      <c r="C143" s="72"/>
      <c r="D143" s="73"/>
      <c r="E143" s="77"/>
      <c r="F143" s="88"/>
    </row>
    <row r="144" spans="1:6" x14ac:dyDescent="0.25">
      <c r="A144" s="72"/>
      <c r="B144" s="81" t="s">
        <v>12</v>
      </c>
      <c r="C144" s="72"/>
      <c r="D144" s="73"/>
      <c r="E144" s="77"/>
      <c r="F144" s="88"/>
    </row>
    <row r="145" spans="1:6" x14ac:dyDescent="0.25">
      <c r="A145" s="72"/>
      <c r="B145" s="81" t="s">
        <v>13</v>
      </c>
      <c r="C145" s="72"/>
      <c r="D145" s="73"/>
      <c r="E145" s="77"/>
      <c r="F145" s="88"/>
    </row>
    <row r="146" spans="1:6" x14ac:dyDescent="0.25">
      <c r="A146" s="40"/>
      <c r="B146" s="71"/>
      <c r="C146" s="40"/>
      <c r="D146" s="41"/>
      <c r="E146" s="95"/>
      <c r="F146" s="64"/>
    </row>
    <row r="147" spans="1:6" x14ac:dyDescent="0.25">
      <c r="A147" s="84"/>
      <c r="B147" s="104"/>
      <c r="C147" s="84"/>
      <c r="D147" s="85"/>
      <c r="E147" s="105"/>
      <c r="F147" s="106"/>
    </row>
    <row r="148" spans="1:6" ht="30" x14ac:dyDescent="0.25">
      <c r="A148" s="70" t="s">
        <v>117</v>
      </c>
      <c r="B148" s="71" t="s">
        <v>144</v>
      </c>
      <c r="C148" s="72" t="s">
        <v>5</v>
      </c>
      <c r="D148" s="73">
        <v>47</v>
      </c>
      <c r="E148" s="74"/>
      <c r="F148" s="88">
        <f>Table1[[#This Row],[Količina]]*Table1[[#This Row],[Jedinična cijena (kn)]]</f>
        <v>0</v>
      </c>
    </row>
    <row r="149" spans="1:6" x14ac:dyDescent="0.25">
      <c r="A149" s="72"/>
      <c r="B149" s="71" t="s">
        <v>195</v>
      </c>
      <c r="C149" s="72"/>
      <c r="D149" s="73"/>
      <c r="E149" s="77"/>
      <c r="F149" s="88"/>
    </row>
    <row r="150" spans="1:6" x14ac:dyDescent="0.25">
      <c r="A150" s="72"/>
      <c r="B150" s="71" t="str">
        <f>B43</f>
        <v>Dimenzije svjetiljke:  630 mm x 326 mm x 78 mm (+/- 10%)</v>
      </c>
      <c r="C150" s="72"/>
      <c r="D150" s="73"/>
      <c r="E150" s="77"/>
      <c r="F150" s="88"/>
    </row>
    <row r="151" spans="1:6" x14ac:dyDescent="0.25">
      <c r="A151" s="72"/>
      <c r="B151" s="80" t="str">
        <f>B44</f>
        <v>Težina svjetiljke: max. 7 kg</v>
      </c>
      <c r="C151" s="72"/>
      <c r="D151" s="73"/>
      <c r="E151" s="77"/>
      <c r="F151" s="88"/>
    </row>
    <row r="152" spans="1:6" ht="45" x14ac:dyDescent="0.25">
      <c r="A152" s="72"/>
      <c r="B152" s="80" t="str">
        <f>B45</f>
        <v>Svjetiljka mora imati pripadajući adapter s kojim je moguće podesiti nagib svjetiljke kako bi uvijek os svjetiljke bila paralelna s prometnicom, odnosno pod kutem od 0°.</v>
      </c>
      <c r="C152" s="72"/>
      <c r="D152" s="73"/>
      <c r="E152" s="77"/>
      <c r="F152" s="88"/>
    </row>
    <row r="153" spans="1:6" ht="105" x14ac:dyDescent="0.25">
      <c r="A153" s="72"/>
      <c r="B153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53" s="72"/>
      <c r="D153" s="73"/>
      <c r="E153" s="77"/>
      <c r="F153" s="88"/>
    </row>
    <row r="154" spans="1:6" ht="60" x14ac:dyDescent="0.25">
      <c r="A154" s="72"/>
      <c r="B154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54" s="72"/>
      <c r="D154" s="73"/>
      <c r="E154" s="77"/>
      <c r="F154" s="88"/>
    </row>
    <row r="155" spans="1:6" x14ac:dyDescent="0.25">
      <c r="A155" s="72"/>
      <c r="B155" s="80"/>
      <c r="C155" s="72"/>
      <c r="D155" s="73"/>
      <c r="E155" s="77"/>
      <c r="F155" s="88"/>
    </row>
    <row r="156" spans="1:6" x14ac:dyDescent="0.25">
      <c r="A156" s="72"/>
      <c r="B156" s="80" t="s">
        <v>182</v>
      </c>
      <c r="C156" s="72"/>
      <c r="D156" s="73"/>
      <c r="E156" s="77"/>
      <c r="F156" s="88"/>
    </row>
    <row r="157" spans="1:6" x14ac:dyDescent="0.25">
      <c r="A157" s="72"/>
      <c r="B157" s="81" t="s">
        <v>11</v>
      </c>
      <c r="C157" s="72"/>
      <c r="D157" s="73"/>
      <c r="E157" s="77"/>
      <c r="F157" s="88"/>
    </row>
    <row r="158" spans="1:6" x14ac:dyDescent="0.25">
      <c r="A158" s="72"/>
      <c r="B158" s="81" t="s">
        <v>12</v>
      </c>
      <c r="C158" s="72"/>
      <c r="D158" s="73"/>
      <c r="E158" s="77"/>
      <c r="F158" s="88"/>
    </row>
    <row r="159" spans="1:6" x14ac:dyDescent="0.25">
      <c r="A159" s="72"/>
      <c r="B159" s="81" t="s">
        <v>13</v>
      </c>
      <c r="C159" s="72"/>
      <c r="D159" s="73"/>
      <c r="E159" s="77"/>
      <c r="F159" s="88"/>
    </row>
    <row r="160" spans="1:6" s="31" customFormat="1" x14ac:dyDescent="0.25">
      <c r="A160" s="40"/>
      <c r="B160" s="71"/>
      <c r="C160" s="40"/>
      <c r="D160" s="41"/>
      <c r="E160" s="95"/>
      <c r="F160" s="64"/>
    </row>
    <row r="161" spans="1:6" s="31" customFormat="1" x14ac:dyDescent="0.25">
      <c r="A161" s="38"/>
      <c r="B161" s="92"/>
      <c r="C161" s="38"/>
      <c r="D161" s="67"/>
      <c r="E161" s="93"/>
      <c r="F161" s="94"/>
    </row>
    <row r="162" spans="1:6" ht="30" x14ac:dyDescent="0.25">
      <c r="A162" s="70" t="s">
        <v>118</v>
      </c>
      <c r="B162" s="71" t="s">
        <v>145</v>
      </c>
      <c r="C162" s="72" t="s">
        <v>5</v>
      </c>
      <c r="D162" s="73">
        <v>71</v>
      </c>
      <c r="E162" s="74"/>
      <c r="F162" s="75">
        <f>Table1[[#This Row],[Količina]]*Table1[[#This Row],[Jedinična cijena (kn)]]</f>
        <v>0</v>
      </c>
    </row>
    <row r="163" spans="1:6" x14ac:dyDescent="0.25">
      <c r="A163" s="72"/>
      <c r="B163" s="71" t="s">
        <v>196</v>
      </c>
      <c r="C163" s="72"/>
      <c r="D163" s="73"/>
      <c r="E163" s="76"/>
      <c r="F163" s="75"/>
    </row>
    <row r="164" spans="1:6" x14ac:dyDescent="0.25">
      <c r="A164" s="72"/>
      <c r="B164" s="71" t="str">
        <f>B43</f>
        <v>Dimenzije svjetiljke:  630 mm x 326 mm x 78 mm (+/- 10%)</v>
      </c>
      <c r="C164" s="72"/>
      <c r="D164" s="73"/>
      <c r="E164" s="76"/>
      <c r="F164" s="75"/>
    </row>
    <row r="165" spans="1:6" x14ac:dyDescent="0.25">
      <c r="A165" s="72"/>
      <c r="B165" s="71" t="str">
        <f>B44</f>
        <v>Težina svjetiljke: max. 7 kg</v>
      </c>
      <c r="C165" s="107"/>
      <c r="D165" s="73"/>
      <c r="E165" s="77"/>
      <c r="F165" s="75"/>
    </row>
    <row r="166" spans="1:6" ht="45" x14ac:dyDescent="0.25">
      <c r="A166" s="72"/>
      <c r="B166" s="71" t="str">
        <f>B45</f>
        <v>Svjetiljka mora imati pripadajući adapter s kojim je moguće podesiti nagib svjetiljke kako bi uvijek os svjetiljke bila paralelna s prometnicom, odnosno pod kutem od 0°.</v>
      </c>
      <c r="C166" s="72"/>
      <c r="D166" s="73"/>
      <c r="E166" s="76"/>
      <c r="F166" s="75"/>
    </row>
    <row r="167" spans="1:6" ht="105" x14ac:dyDescent="0.25">
      <c r="A167" s="72"/>
      <c r="B167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67" s="72"/>
      <c r="D167" s="73"/>
      <c r="E167" s="76"/>
      <c r="F167" s="75"/>
    </row>
    <row r="168" spans="1:6" ht="60" x14ac:dyDescent="0.25">
      <c r="A168" s="72"/>
      <c r="B168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68" s="72"/>
      <c r="D168" s="73"/>
      <c r="E168" s="76"/>
      <c r="F168" s="75"/>
    </row>
    <row r="169" spans="1:6" x14ac:dyDescent="0.25">
      <c r="A169" s="72"/>
      <c r="B169" s="79"/>
      <c r="C169" s="72"/>
      <c r="D169" s="73"/>
      <c r="E169" s="76"/>
      <c r="F169" s="75"/>
    </row>
    <row r="170" spans="1:6" x14ac:dyDescent="0.25">
      <c r="A170" s="72"/>
      <c r="B170" s="80" t="s">
        <v>182</v>
      </c>
      <c r="C170" s="72"/>
      <c r="D170" s="73"/>
      <c r="E170" s="76"/>
      <c r="F170" s="75"/>
    </row>
    <row r="171" spans="1:6" x14ac:dyDescent="0.25">
      <c r="A171" s="72"/>
      <c r="B171" s="81" t="s">
        <v>11</v>
      </c>
      <c r="C171" s="72"/>
      <c r="D171" s="73"/>
      <c r="E171" s="76"/>
      <c r="F171" s="75"/>
    </row>
    <row r="172" spans="1:6" x14ac:dyDescent="0.25">
      <c r="A172" s="72"/>
      <c r="B172" s="81" t="s">
        <v>12</v>
      </c>
      <c r="C172" s="72"/>
      <c r="D172" s="73"/>
      <c r="E172" s="76"/>
      <c r="F172" s="75"/>
    </row>
    <row r="173" spans="1:6" x14ac:dyDescent="0.25">
      <c r="A173" s="72"/>
      <c r="B173" s="81" t="s">
        <v>13</v>
      </c>
      <c r="C173" s="72"/>
      <c r="D173" s="73"/>
      <c r="E173" s="76"/>
      <c r="F173" s="75"/>
    </row>
    <row r="174" spans="1:6" x14ac:dyDescent="0.25">
      <c r="A174" s="72"/>
      <c r="B174" s="108"/>
      <c r="C174" s="99"/>
      <c r="D174" s="101"/>
      <c r="E174" s="102"/>
      <c r="F174" s="103"/>
    </row>
    <row r="175" spans="1:6" x14ac:dyDescent="0.25">
      <c r="A175" s="84"/>
      <c r="B175" s="80"/>
      <c r="C175" s="72"/>
      <c r="D175" s="73"/>
      <c r="E175" s="77"/>
      <c r="F175" s="88"/>
    </row>
    <row r="176" spans="1:6" ht="30" x14ac:dyDescent="0.25">
      <c r="A176" s="109" t="s">
        <v>119</v>
      </c>
      <c r="B176" s="71" t="s">
        <v>146</v>
      </c>
      <c r="C176" s="72" t="s">
        <v>5</v>
      </c>
      <c r="D176" s="73">
        <v>94</v>
      </c>
      <c r="E176" s="74"/>
      <c r="F176" s="75">
        <f>Table1[[#This Row],[Količina]]*Table1[[#This Row],[Jedinična cijena (kn)]]</f>
        <v>0</v>
      </c>
    </row>
    <row r="177" spans="1:6" x14ac:dyDescent="0.25">
      <c r="A177" s="72"/>
      <c r="B177" s="71" t="s">
        <v>196</v>
      </c>
      <c r="C177" s="72"/>
      <c r="D177" s="73"/>
      <c r="E177" s="76"/>
      <c r="F177" s="75"/>
    </row>
    <row r="178" spans="1:6" x14ac:dyDescent="0.25">
      <c r="A178" s="72"/>
      <c r="B178" s="71" t="str">
        <f>B43</f>
        <v>Dimenzije svjetiljke:  630 mm x 326 mm x 78 mm (+/- 10%)</v>
      </c>
      <c r="C178" s="72"/>
      <c r="D178" s="73"/>
      <c r="E178" s="76"/>
      <c r="F178" s="75"/>
    </row>
    <row r="179" spans="1:6" x14ac:dyDescent="0.25">
      <c r="A179" s="72"/>
      <c r="B179" s="71" t="str">
        <f>B44</f>
        <v>Težina svjetiljke: max. 7 kg</v>
      </c>
      <c r="C179" s="107"/>
      <c r="D179" s="73"/>
      <c r="E179" s="77"/>
      <c r="F179" s="75"/>
    </row>
    <row r="180" spans="1:6" ht="45" x14ac:dyDescent="0.25">
      <c r="A180" s="72"/>
      <c r="B180" s="71" t="str">
        <f>B45</f>
        <v>Svjetiljka mora imati pripadajući adapter s kojim je moguće podesiti nagib svjetiljke kako bi uvijek os svjetiljke bila paralelna s prometnicom, odnosno pod kutem od 0°.</v>
      </c>
      <c r="C180" s="72"/>
      <c r="D180" s="73"/>
      <c r="E180" s="76"/>
      <c r="F180" s="75"/>
    </row>
    <row r="181" spans="1:6" ht="105" x14ac:dyDescent="0.25">
      <c r="A181" s="72"/>
      <c r="B181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81" s="72"/>
      <c r="D181" s="73"/>
      <c r="E181" s="76"/>
      <c r="F181" s="75"/>
    </row>
    <row r="182" spans="1:6" ht="60" x14ac:dyDescent="0.25">
      <c r="A182" s="72"/>
      <c r="B182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82" s="72"/>
      <c r="D182" s="73"/>
      <c r="E182" s="76"/>
      <c r="F182" s="75"/>
    </row>
    <row r="183" spans="1:6" x14ac:dyDescent="0.25">
      <c r="A183" s="72"/>
      <c r="B183" s="79"/>
      <c r="C183" s="72"/>
      <c r="D183" s="73"/>
      <c r="E183" s="76"/>
      <c r="F183" s="75"/>
    </row>
    <row r="184" spans="1:6" x14ac:dyDescent="0.25">
      <c r="A184" s="72"/>
      <c r="B184" s="80" t="s">
        <v>182</v>
      </c>
      <c r="C184" s="72"/>
      <c r="D184" s="73"/>
      <c r="E184" s="76"/>
      <c r="F184" s="75"/>
    </row>
    <row r="185" spans="1:6" x14ac:dyDescent="0.25">
      <c r="A185" s="72"/>
      <c r="B185" s="81" t="s">
        <v>11</v>
      </c>
      <c r="C185" s="72"/>
      <c r="D185" s="73"/>
      <c r="E185" s="76"/>
      <c r="F185" s="75"/>
    </row>
    <row r="186" spans="1:6" x14ac:dyDescent="0.25">
      <c r="A186" s="72"/>
      <c r="B186" s="81" t="s">
        <v>12</v>
      </c>
      <c r="C186" s="72"/>
      <c r="D186" s="73"/>
      <c r="E186" s="76"/>
      <c r="F186" s="75"/>
    </row>
    <row r="187" spans="1:6" x14ac:dyDescent="0.25">
      <c r="A187" s="72"/>
      <c r="B187" s="81" t="s">
        <v>13</v>
      </c>
      <c r="C187" s="72"/>
      <c r="D187" s="73"/>
      <c r="E187" s="76"/>
      <c r="F187" s="75"/>
    </row>
    <row r="188" spans="1:6" x14ac:dyDescent="0.25">
      <c r="A188" s="72"/>
      <c r="B188" s="80"/>
      <c r="C188" s="72"/>
      <c r="D188" s="73"/>
      <c r="E188" s="77"/>
      <c r="F188" s="88"/>
    </row>
    <row r="189" spans="1:6" x14ac:dyDescent="0.25">
      <c r="A189" s="84"/>
      <c r="B189" s="104"/>
      <c r="C189" s="84"/>
      <c r="D189" s="85"/>
      <c r="E189" s="86"/>
      <c r="F189" s="110"/>
    </row>
    <row r="190" spans="1:6" ht="30" x14ac:dyDescent="0.25">
      <c r="A190" s="70" t="s">
        <v>120</v>
      </c>
      <c r="B190" s="71" t="s">
        <v>147</v>
      </c>
      <c r="C190" s="72" t="s">
        <v>5</v>
      </c>
      <c r="D190" s="73">
        <v>38</v>
      </c>
      <c r="E190" s="74"/>
      <c r="F190" s="75">
        <f>Table1[[#This Row],[Količina]]*Table1[[#This Row],[Jedinična cijena (kn)]]</f>
        <v>0</v>
      </c>
    </row>
    <row r="191" spans="1:6" x14ac:dyDescent="0.25">
      <c r="A191" s="72"/>
      <c r="B191" s="71" t="s">
        <v>196</v>
      </c>
      <c r="C191" s="72"/>
      <c r="D191" s="73"/>
      <c r="E191" s="76"/>
      <c r="F191" s="75"/>
    </row>
    <row r="192" spans="1:6" x14ac:dyDescent="0.25">
      <c r="A192" s="72"/>
      <c r="B192" s="71" t="str">
        <f>B43</f>
        <v>Dimenzije svjetiljke:  630 mm x 326 mm x 78 mm (+/- 10%)</v>
      </c>
      <c r="C192" s="72"/>
      <c r="D192" s="73"/>
      <c r="E192" s="76"/>
      <c r="F192" s="75"/>
    </row>
    <row r="193" spans="1:6" x14ac:dyDescent="0.25">
      <c r="A193" s="72"/>
      <c r="B193" s="71" t="str">
        <f>B44</f>
        <v>Težina svjetiljke: max. 7 kg</v>
      </c>
      <c r="C193" s="107"/>
      <c r="D193" s="73"/>
      <c r="E193" s="77"/>
      <c r="F193" s="75"/>
    </row>
    <row r="194" spans="1:6" ht="45" x14ac:dyDescent="0.25">
      <c r="A194" s="72"/>
      <c r="B194" s="71" t="str">
        <f>B45</f>
        <v>Svjetiljka mora imati pripadajući adapter s kojim je moguće podesiti nagib svjetiljke kako bi uvijek os svjetiljke bila paralelna s prometnicom, odnosno pod kutem od 0°.</v>
      </c>
      <c r="C194" s="72"/>
      <c r="D194" s="73"/>
      <c r="E194" s="76"/>
      <c r="F194" s="75"/>
    </row>
    <row r="195" spans="1:6" ht="105" x14ac:dyDescent="0.25">
      <c r="A195" s="72"/>
      <c r="B195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195" s="72"/>
      <c r="D195" s="73"/>
      <c r="E195" s="76"/>
      <c r="F195" s="75"/>
    </row>
    <row r="196" spans="1:6" ht="60" x14ac:dyDescent="0.25">
      <c r="A196" s="72"/>
      <c r="B196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196" s="72"/>
      <c r="D196" s="73"/>
      <c r="E196" s="76"/>
      <c r="F196" s="75"/>
    </row>
    <row r="197" spans="1:6" x14ac:dyDescent="0.25">
      <c r="A197" s="72"/>
      <c r="B197" s="79"/>
      <c r="C197" s="72"/>
      <c r="D197" s="73"/>
      <c r="E197" s="76"/>
      <c r="F197" s="75"/>
    </row>
    <row r="198" spans="1:6" x14ac:dyDescent="0.25">
      <c r="A198" s="72"/>
      <c r="B198" s="80" t="s">
        <v>182</v>
      </c>
      <c r="C198" s="72"/>
      <c r="D198" s="73"/>
      <c r="E198" s="76"/>
      <c r="F198" s="75"/>
    </row>
    <row r="199" spans="1:6" x14ac:dyDescent="0.25">
      <c r="A199" s="72"/>
      <c r="B199" s="81" t="s">
        <v>11</v>
      </c>
      <c r="C199" s="72"/>
      <c r="D199" s="73"/>
      <c r="E199" s="76"/>
      <c r="F199" s="75"/>
    </row>
    <row r="200" spans="1:6" x14ac:dyDescent="0.25">
      <c r="A200" s="72"/>
      <c r="B200" s="81" t="s">
        <v>12</v>
      </c>
      <c r="C200" s="72"/>
      <c r="D200" s="73"/>
      <c r="E200" s="76"/>
      <c r="F200" s="75"/>
    </row>
    <row r="201" spans="1:6" x14ac:dyDescent="0.25">
      <c r="A201" s="72"/>
      <c r="B201" s="81" t="s">
        <v>13</v>
      </c>
      <c r="C201" s="72"/>
      <c r="D201" s="73"/>
      <c r="E201" s="76"/>
      <c r="F201" s="75"/>
    </row>
    <row r="202" spans="1:6" x14ac:dyDescent="0.25">
      <c r="A202" s="72"/>
      <c r="B202" s="80"/>
      <c r="C202" s="72"/>
      <c r="D202" s="73"/>
      <c r="E202" s="77"/>
      <c r="F202" s="88"/>
    </row>
    <row r="203" spans="1:6" x14ac:dyDescent="0.25">
      <c r="A203" s="84"/>
      <c r="B203" s="104"/>
      <c r="C203" s="84"/>
      <c r="D203" s="85"/>
      <c r="E203" s="86"/>
      <c r="F203" s="110"/>
    </row>
    <row r="204" spans="1:6" ht="30" x14ac:dyDescent="0.25">
      <c r="A204" s="70" t="s">
        <v>121</v>
      </c>
      <c r="B204" s="71" t="s">
        <v>148</v>
      </c>
      <c r="C204" s="72" t="s">
        <v>5</v>
      </c>
      <c r="D204" s="73">
        <v>37</v>
      </c>
      <c r="E204" s="74"/>
      <c r="F204" s="75">
        <f>Table1[[#This Row],[Količina]]*Table1[[#This Row],[Jedinična cijena (kn)]]</f>
        <v>0</v>
      </c>
    </row>
    <row r="205" spans="1:6" x14ac:dyDescent="0.25">
      <c r="A205" s="72"/>
      <c r="B205" s="71" t="s">
        <v>196</v>
      </c>
      <c r="C205" s="72"/>
      <c r="D205" s="73"/>
      <c r="E205" s="76"/>
      <c r="F205" s="75"/>
    </row>
    <row r="206" spans="1:6" x14ac:dyDescent="0.25">
      <c r="A206" s="72"/>
      <c r="B206" s="71" t="str">
        <f>B43</f>
        <v>Dimenzije svjetiljke:  630 mm x 326 mm x 78 mm (+/- 10%)</v>
      </c>
      <c r="C206" s="72"/>
      <c r="D206" s="73"/>
      <c r="E206" s="76"/>
      <c r="F206" s="75"/>
    </row>
    <row r="207" spans="1:6" x14ac:dyDescent="0.25">
      <c r="A207" s="72"/>
      <c r="B207" s="71" t="str">
        <f>B44</f>
        <v>Težina svjetiljke: max. 7 kg</v>
      </c>
      <c r="C207" s="107"/>
      <c r="D207" s="73"/>
      <c r="E207" s="77"/>
      <c r="F207" s="75"/>
    </row>
    <row r="208" spans="1:6" ht="45" x14ac:dyDescent="0.25">
      <c r="A208" s="72"/>
      <c r="B208" s="71" t="str">
        <f>B45</f>
        <v>Svjetiljka mora imati pripadajući adapter s kojim je moguće podesiti nagib svjetiljke kako bi uvijek os svjetiljke bila paralelna s prometnicom, odnosno pod kutem od 0°.</v>
      </c>
      <c r="C208" s="72"/>
      <c r="D208" s="73"/>
      <c r="E208" s="76"/>
      <c r="F208" s="75"/>
    </row>
    <row r="209" spans="1:6" ht="105" x14ac:dyDescent="0.25">
      <c r="A209" s="72"/>
      <c r="B209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09" s="72"/>
      <c r="D209" s="73"/>
      <c r="E209" s="76"/>
      <c r="F209" s="75"/>
    </row>
    <row r="210" spans="1:6" ht="60" x14ac:dyDescent="0.25">
      <c r="A210" s="72"/>
      <c r="B210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10" s="72"/>
      <c r="D210" s="73"/>
      <c r="E210" s="76"/>
      <c r="F210" s="75"/>
    </row>
    <row r="211" spans="1:6" x14ac:dyDescent="0.25">
      <c r="A211" s="72"/>
      <c r="B211" s="79"/>
      <c r="C211" s="72"/>
      <c r="D211" s="73"/>
      <c r="E211" s="76"/>
      <c r="F211" s="75"/>
    </row>
    <row r="212" spans="1:6" x14ac:dyDescent="0.25">
      <c r="A212" s="72"/>
      <c r="B212" s="80" t="s">
        <v>182</v>
      </c>
      <c r="C212" s="72"/>
      <c r="D212" s="73"/>
      <c r="E212" s="76"/>
      <c r="F212" s="75"/>
    </row>
    <row r="213" spans="1:6" x14ac:dyDescent="0.25">
      <c r="A213" s="72"/>
      <c r="B213" s="81" t="s">
        <v>11</v>
      </c>
      <c r="C213" s="72"/>
      <c r="D213" s="73"/>
      <c r="E213" s="76"/>
      <c r="F213" s="75"/>
    </row>
    <row r="214" spans="1:6" x14ac:dyDescent="0.25">
      <c r="A214" s="72"/>
      <c r="B214" s="81" t="s">
        <v>12</v>
      </c>
      <c r="C214" s="72"/>
      <c r="D214" s="73"/>
      <c r="E214" s="76"/>
      <c r="F214" s="75"/>
    </row>
    <row r="215" spans="1:6" x14ac:dyDescent="0.25">
      <c r="A215" s="72"/>
      <c r="B215" s="81" t="s">
        <v>13</v>
      </c>
      <c r="C215" s="72"/>
      <c r="D215" s="73"/>
      <c r="E215" s="76"/>
      <c r="F215" s="75"/>
    </row>
    <row r="216" spans="1:6" x14ac:dyDescent="0.25">
      <c r="A216" s="99"/>
      <c r="B216" s="80"/>
      <c r="C216" s="72"/>
      <c r="D216" s="73"/>
      <c r="E216" s="77"/>
      <c r="F216" s="88"/>
    </row>
    <row r="217" spans="1:6" x14ac:dyDescent="0.25">
      <c r="A217" s="72"/>
      <c r="B217" s="104"/>
      <c r="C217" s="84"/>
      <c r="D217" s="85"/>
      <c r="E217" s="105"/>
      <c r="F217" s="106"/>
    </row>
    <row r="218" spans="1:6" ht="30" x14ac:dyDescent="0.25">
      <c r="A218" s="70" t="s">
        <v>122</v>
      </c>
      <c r="B218" s="71" t="s">
        <v>149</v>
      </c>
      <c r="C218" s="72" t="s">
        <v>5</v>
      </c>
      <c r="D218" s="73">
        <v>8</v>
      </c>
      <c r="E218" s="74"/>
      <c r="F218" s="75">
        <f>Table1[[#This Row],[Količina]]*Table1[[#This Row],[Jedinična cijena (kn)]]</f>
        <v>0</v>
      </c>
    </row>
    <row r="219" spans="1:6" x14ac:dyDescent="0.25">
      <c r="A219" s="72"/>
      <c r="B219" s="71" t="s">
        <v>197</v>
      </c>
      <c r="C219" s="72"/>
      <c r="D219" s="73"/>
      <c r="E219" s="76"/>
      <c r="F219" s="75"/>
    </row>
    <row r="220" spans="1:6" x14ac:dyDescent="0.25">
      <c r="A220" s="72"/>
      <c r="B220" s="71" t="str">
        <f>B43</f>
        <v>Dimenzije svjetiljke:  630 mm x 326 mm x 78 mm (+/- 10%)</v>
      </c>
      <c r="C220" s="72"/>
      <c r="D220" s="73"/>
      <c r="E220" s="76"/>
      <c r="F220" s="75"/>
    </row>
    <row r="221" spans="1:6" x14ac:dyDescent="0.25">
      <c r="A221" s="72"/>
      <c r="B221" s="80" t="str">
        <f>B44</f>
        <v>Težina svjetiljke: max. 7 kg</v>
      </c>
      <c r="C221" s="72"/>
      <c r="D221" s="73"/>
      <c r="E221" s="77"/>
      <c r="F221" s="75"/>
    </row>
    <row r="222" spans="1:6" ht="45" x14ac:dyDescent="0.25">
      <c r="A222" s="72"/>
      <c r="B222" s="80" t="str">
        <f>B45</f>
        <v>Svjetiljka mora imati pripadajući adapter s kojim je moguće podesiti nagib svjetiljke kako bi uvijek os svjetiljke bila paralelna s prometnicom, odnosno pod kutem od 0°.</v>
      </c>
      <c r="C222" s="72"/>
      <c r="D222" s="73"/>
      <c r="E222" s="77"/>
      <c r="F222" s="75"/>
    </row>
    <row r="223" spans="1:6" ht="105" x14ac:dyDescent="0.25">
      <c r="A223" s="72"/>
      <c r="B223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23" s="72"/>
      <c r="D223" s="73"/>
      <c r="E223" s="76"/>
      <c r="F223" s="75"/>
    </row>
    <row r="224" spans="1:6" ht="60" x14ac:dyDescent="0.25">
      <c r="A224" s="72"/>
      <c r="B224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24" s="72"/>
      <c r="D224" s="73"/>
      <c r="E224" s="76"/>
      <c r="F224" s="75"/>
    </row>
    <row r="225" spans="1:6" x14ac:dyDescent="0.25">
      <c r="A225" s="72"/>
      <c r="B225" s="79"/>
      <c r="C225" s="72"/>
      <c r="D225" s="73"/>
      <c r="E225" s="76"/>
      <c r="F225" s="75"/>
    </row>
    <row r="226" spans="1:6" x14ac:dyDescent="0.25">
      <c r="A226" s="72"/>
      <c r="B226" s="80" t="s">
        <v>182</v>
      </c>
      <c r="C226" s="72"/>
      <c r="D226" s="73"/>
      <c r="E226" s="76"/>
      <c r="F226" s="75"/>
    </row>
    <row r="227" spans="1:6" x14ac:dyDescent="0.25">
      <c r="A227" s="72"/>
      <c r="B227" s="81" t="s">
        <v>11</v>
      </c>
      <c r="C227" s="72"/>
      <c r="D227" s="73"/>
      <c r="E227" s="76"/>
      <c r="F227" s="75"/>
    </row>
    <row r="228" spans="1:6" x14ac:dyDescent="0.25">
      <c r="A228" s="72"/>
      <c r="B228" s="81" t="s">
        <v>12</v>
      </c>
      <c r="C228" s="72"/>
      <c r="D228" s="73"/>
      <c r="E228" s="76"/>
      <c r="F228" s="75"/>
    </row>
    <row r="229" spans="1:6" x14ac:dyDescent="0.25">
      <c r="A229" s="72"/>
      <c r="B229" s="81" t="s">
        <v>13</v>
      </c>
      <c r="C229" s="72"/>
      <c r="D229" s="73"/>
      <c r="E229" s="76"/>
      <c r="F229" s="75"/>
    </row>
    <row r="230" spans="1:6" x14ac:dyDescent="0.25">
      <c r="A230" s="70"/>
      <c r="B230" s="80"/>
      <c r="C230" s="72"/>
      <c r="D230" s="73"/>
      <c r="E230" s="76"/>
      <c r="F230" s="75"/>
    </row>
    <row r="231" spans="1:6" x14ac:dyDescent="0.25">
      <c r="A231" s="111"/>
      <c r="B231" s="104"/>
      <c r="C231" s="84"/>
      <c r="D231" s="85"/>
      <c r="E231" s="86"/>
      <c r="F231" s="110"/>
    </row>
    <row r="232" spans="1:6" ht="30" x14ac:dyDescent="0.25">
      <c r="A232" s="70" t="s">
        <v>116</v>
      </c>
      <c r="B232" s="71" t="s">
        <v>150</v>
      </c>
      <c r="C232" s="72" t="s">
        <v>5</v>
      </c>
      <c r="D232" s="73">
        <v>46</v>
      </c>
      <c r="E232" s="74"/>
      <c r="F232" s="75">
        <f>Table1[[#This Row],[Količina]]*Table1[[#This Row],[Jedinična cijena (kn)]]</f>
        <v>0</v>
      </c>
    </row>
    <row r="233" spans="1:6" x14ac:dyDescent="0.25">
      <c r="A233" s="72"/>
      <c r="B233" s="71" t="s">
        <v>197</v>
      </c>
      <c r="C233" s="72"/>
      <c r="D233" s="73"/>
      <c r="E233" s="76"/>
      <c r="F233" s="75"/>
    </row>
    <row r="234" spans="1:6" x14ac:dyDescent="0.25">
      <c r="A234" s="72"/>
      <c r="B234" s="71" t="str">
        <f>B43</f>
        <v>Dimenzije svjetiljke:  630 mm x 326 mm x 78 mm (+/- 10%)</v>
      </c>
      <c r="C234" s="72"/>
      <c r="D234" s="73"/>
      <c r="E234" s="76"/>
      <c r="F234" s="75"/>
    </row>
    <row r="235" spans="1:6" x14ac:dyDescent="0.25">
      <c r="A235" s="72"/>
      <c r="B235" s="71" t="str">
        <f>B44</f>
        <v>Težina svjetiljke: max. 7 kg</v>
      </c>
      <c r="C235" s="72"/>
      <c r="D235" s="73"/>
      <c r="E235" s="77"/>
      <c r="F235" s="75"/>
    </row>
    <row r="236" spans="1:6" ht="45" x14ac:dyDescent="0.25">
      <c r="A236" s="72"/>
      <c r="B236" s="71" t="str">
        <f>B45</f>
        <v>Svjetiljka mora imati pripadajući adapter s kojim je moguće podesiti nagib svjetiljke kako bi uvijek os svjetiljke bila paralelna s prometnicom, odnosno pod kutem od 0°.</v>
      </c>
      <c r="C236" s="72"/>
      <c r="D236" s="73"/>
      <c r="E236" s="77"/>
      <c r="F236" s="75"/>
    </row>
    <row r="237" spans="1:6" ht="105" x14ac:dyDescent="0.25">
      <c r="A237" s="72"/>
      <c r="B237" s="71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37" s="72"/>
      <c r="D237" s="73"/>
      <c r="E237" s="76"/>
      <c r="F237" s="75"/>
    </row>
    <row r="238" spans="1:6" ht="60" x14ac:dyDescent="0.25">
      <c r="A238" s="72"/>
      <c r="B238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38" s="72"/>
      <c r="D238" s="73"/>
      <c r="E238" s="76"/>
      <c r="F238" s="75"/>
    </row>
    <row r="239" spans="1:6" x14ac:dyDescent="0.25">
      <c r="A239" s="72"/>
      <c r="B239" s="79"/>
      <c r="C239" s="72"/>
      <c r="D239" s="73"/>
      <c r="E239" s="76"/>
      <c r="F239" s="75"/>
    </row>
    <row r="240" spans="1:6" x14ac:dyDescent="0.25">
      <c r="A240" s="72"/>
      <c r="B240" s="80" t="s">
        <v>182</v>
      </c>
      <c r="C240" s="72"/>
      <c r="D240" s="73"/>
      <c r="E240" s="76"/>
      <c r="F240" s="75"/>
    </row>
    <row r="241" spans="1:6" x14ac:dyDescent="0.25">
      <c r="A241" s="72"/>
      <c r="B241" s="81" t="s">
        <v>11</v>
      </c>
      <c r="C241" s="72"/>
      <c r="D241" s="73"/>
      <c r="E241" s="76"/>
      <c r="F241" s="75"/>
    </row>
    <row r="242" spans="1:6" x14ac:dyDescent="0.25">
      <c r="A242" s="72"/>
      <c r="B242" s="81" t="s">
        <v>12</v>
      </c>
      <c r="C242" s="72"/>
      <c r="D242" s="73"/>
      <c r="E242" s="76"/>
      <c r="F242" s="75"/>
    </row>
    <row r="243" spans="1:6" x14ac:dyDescent="0.25">
      <c r="A243" s="72"/>
      <c r="B243" s="81" t="s">
        <v>13</v>
      </c>
      <c r="C243" s="72"/>
      <c r="D243" s="73"/>
      <c r="E243" s="76"/>
      <c r="F243" s="75"/>
    </row>
    <row r="244" spans="1:6" x14ac:dyDescent="0.25">
      <c r="A244" s="70"/>
      <c r="B244" s="80"/>
      <c r="C244" s="72"/>
      <c r="D244" s="73"/>
      <c r="E244" s="77"/>
      <c r="F244" s="88"/>
    </row>
    <row r="245" spans="1:6" x14ac:dyDescent="0.25">
      <c r="A245" s="111"/>
      <c r="B245" s="104"/>
      <c r="C245" s="84"/>
      <c r="D245" s="85"/>
      <c r="E245" s="86"/>
      <c r="F245" s="110"/>
    </row>
    <row r="246" spans="1:6" ht="30" x14ac:dyDescent="0.25">
      <c r="A246" s="70" t="s">
        <v>123</v>
      </c>
      <c r="B246" s="71" t="s">
        <v>151</v>
      </c>
      <c r="C246" s="72" t="s">
        <v>5</v>
      </c>
      <c r="D246" s="73">
        <v>9</v>
      </c>
      <c r="E246" s="74"/>
      <c r="F246" s="75">
        <f>Table1[[#This Row],[Količina]]*Table1[[#This Row],[Jedinična cijena (kn)]]</f>
        <v>0</v>
      </c>
    </row>
    <row r="247" spans="1:6" x14ac:dyDescent="0.25">
      <c r="A247" s="72"/>
      <c r="B247" s="71" t="s">
        <v>198</v>
      </c>
      <c r="C247" s="72"/>
      <c r="D247" s="73"/>
      <c r="E247" s="76"/>
      <c r="F247" s="75"/>
    </row>
    <row r="248" spans="1:6" x14ac:dyDescent="0.25">
      <c r="A248" s="72"/>
      <c r="B248" s="71" t="str">
        <f>B43</f>
        <v>Dimenzije svjetiljke:  630 mm x 326 mm x 78 mm (+/- 10%)</v>
      </c>
      <c r="C248" s="72"/>
      <c r="D248" s="73"/>
      <c r="E248" s="76"/>
      <c r="F248" s="75"/>
    </row>
    <row r="249" spans="1:6" x14ac:dyDescent="0.25">
      <c r="A249" s="72"/>
      <c r="B249" s="71" t="str">
        <f>B44</f>
        <v>Težina svjetiljke: max. 7 kg</v>
      </c>
      <c r="C249" s="72"/>
      <c r="D249" s="73"/>
      <c r="E249" s="77"/>
      <c r="F249" s="75"/>
    </row>
    <row r="250" spans="1:6" ht="45" x14ac:dyDescent="0.25">
      <c r="A250" s="72"/>
      <c r="B250" s="71" t="str">
        <f>B45</f>
        <v>Svjetiljka mora imati pripadajući adapter s kojim je moguće podesiti nagib svjetiljke kako bi uvijek os svjetiljke bila paralelna s prometnicom, odnosno pod kutem od 0°.</v>
      </c>
      <c r="C250" s="72"/>
      <c r="D250" s="73"/>
      <c r="E250" s="77"/>
      <c r="F250" s="75"/>
    </row>
    <row r="251" spans="1:6" ht="105" x14ac:dyDescent="0.25">
      <c r="A251" s="72"/>
      <c r="B251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51" s="72"/>
      <c r="D251" s="73"/>
      <c r="E251" s="76"/>
      <c r="F251" s="75"/>
    </row>
    <row r="252" spans="1:6" ht="60" x14ac:dyDescent="0.25">
      <c r="A252" s="72"/>
      <c r="B252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52" s="72"/>
      <c r="D252" s="73"/>
      <c r="E252" s="76"/>
      <c r="F252" s="75"/>
    </row>
    <row r="253" spans="1:6" x14ac:dyDescent="0.25">
      <c r="A253" s="72"/>
      <c r="B253" s="80"/>
      <c r="C253" s="72"/>
      <c r="D253" s="73"/>
      <c r="E253" s="76"/>
      <c r="F253" s="75"/>
    </row>
    <row r="254" spans="1:6" x14ac:dyDescent="0.25">
      <c r="A254" s="72"/>
      <c r="B254" s="80" t="s">
        <v>182</v>
      </c>
      <c r="C254" s="72"/>
      <c r="D254" s="73"/>
      <c r="E254" s="76"/>
      <c r="F254" s="75"/>
    </row>
    <row r="255" spans="1:6" x14ac:dyDescent="0.25">
      <c r="A255" s="72"/>
      <c r="B255" s="81" t="s">
        <v>11</v>
      </c>
      <c r="C255" s="72"/>
      <c r="D255" s="73"/>
      <c r="E255" s="76"/>
      <c r="F255" s="75"/>
    </row>
    <row r="256" spans="1:6" x14ac:dyDescent="0.25">
      <c r="A256" s="72"/>
      <c r="B256" s="81" t="s">
        <v>12</v>
      </c>
      <c r="C256" s="72"/>
      <c r="D256" s="73"/>
      <c r="E256" s="76"/>
      <c r="F256" s="75"/>
    </row>
    <row r="257" spans="1:6" x14ac:dyDescent="0.25">
      <c r="A257" s="72"/>
      <c r="B257" s="81" t="s">
        <v>13</v>
      </c>
      <c r="C257" s="72"/>
      <c r="D257" s="73"/>
      <c r="E257" s="76"/>
      <c r="F257" s="75"/>
    </row>
    <row r="258" spans="1:6" x14ac:dyDescent="0.25">
      <c r="A258" s="112"/>
      <c r="B258" s="80"/>
      <c r="C258" s="72"/>
      <c r="D258" s="73"/>
      <c r="E258" s="77"/>
      <c r="F258" s="88"/>
    </row>
    <row r="259" spans="1:6" x14ac:dyDescent="0.25">
      <c r="A259" s="72"/>
      <c r="B259" s="113"/>
      <c r="C259" s="84"/>
      <c r="D259" s="85"/>
      <c r="E259" s="105"/>
      <c r="F259" s="106"/>
    </row>
    <row r="260" spans="1:6" ht="30" x14ac:dyDescent="0.25">
      <c r="A260" s="70" t="s">
        <v>124</v>
      </c>
      <c r="B260" s="71" t="s">
        <v>152</v>
      </c>
      <c r="C260" s="72" t="s">
        <v>5</v>
      </c>
      <c r="D260" s="73">
        <v>6</v>
      </c>
      <c r="E260" s="74"/>
      <c r="F260" s="75">
        <f>Table1[[#This Row],[Količina]]*Table1[[#This Row],[Jedinična cijena (kn)]]</f>
        <v>0</v>
      </c>
    </row>
    <row r="261" spans="1:6" x14ac:dyDescent="0.25">
      <c r="A261" s="72"/>
      <c r="B261" s="71" t="s">
        <v>198</v>
      </c>
      <c r="C261" s="72"/>
      <c r="D261" s="73"/>
      <c r="E261" s="76"/>
      <c r="F261" s="75"/>
    </row>
    <row r="262" spans="1:6" x14ac:dyDescent="0.25">
      <c r="A262" s="72"/>
      <c r="B262" s="71" t="str">
        <f>B43</f>
        <v>Dimenzije svjetiljke:  630 mm x 326 mm x 78 mm (+/- 10%)</v>
      </c>
      <c r="C262" s="72"/>
      <c r="D262" s="73"/>
      <c r="E262" s="76"/>
      <c r="F262" s="75"/>
    </row>
    <row r="263" spans="1:6" x14ac:dyDescent="0.25">
      <c r="A263" s="72"/>
      <c r="B263" s="71" t="str">
        <f>B44</f>
        <v>Težina svjetiljke: max. 7 kg</v>
      </c>
      <c r="C263" s="72"/>
      <c r="D263" s="73"/>
      <c r="E263" s="77"/>
      <c r="F263" s="75"/>
    </row>
    <row r="264" spans="1:6" ht="45" x14ac:dyDescent="0.25">
      <c r="A264" s="72"/>
      <c r="B264" s="71" t="str">
        <f>B45</f>
        <v>Svjetiljka mora imati pripadajući adapter s kojim je moguće podesiti nagib svjetiljke kako bi uvijek os svjetiljke bila paralelna s prometnicom, odnosno pod kutem od 0°.</v>
      </c>
      <c r="C264" s="72"/>
      <c r="D264" s="73"/>
      <c r="E264" s="77"/>
      <c r="F264" s="75"/>
    </row>
    <row r="265" spans="1:6" ht="105" x14ac:dyDescent="0.25">
      <c r="A265" s="72"/>
      <c r="B265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65" s="72"/>
      <c r="D265" s="73"/>
      <c r="E265" s="76"/>
      <c r="F265" s="75"/>
    </row>
    <row r="266" spans="1:6" ht="60" x14ac:dyDescent="0.25">
      <c r="A266" s="72"/>
      <c r="B266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66" s="72"/>
      <c r="D266" s="73"/>
      <c r="E266" s="76"/>
      <c r="F266" s="75"/>
    </row>
    <row r="267" spans="1:6" x14ac:dyDescent="0.25">
      <c r="A267" s="72"/>
      <c r="B267" s="80"/>
      <c r="C267" s="72"/>
      <c r="D267" s="73"/>
      <c r="E267" s="76"/>
      <c r="F267" s="75"/>
    </row>
    <row r="268" spans="1:6" x14ac:dyDescent="0.25">
      <c r="A268" s="72"/>
      <c r="B268" s="80" t="s">
        <v>182</v>
      </c>
      <c r="C268" s="72"/>
      <c r="D268" s="73"/>
      <c r="E268" s="76"/>
      <c r="F268" s="75"/>
    </row>
    <row r="269" spans="1:6" x14ac:dyDescent="0.25">
      <c r="A269" s="72"/>
      <c r="B269" s="81" t="s">
        <v>11</v>
      </c>
      <c r="C269" s="72"/>
      <c r="D269" s="73"/>
      <c r="E269" s="76"/>
      <c r="F269" s="75"/>
    </row>
    <row r="270" spans="1:6" x14ac:dyDescent="0.25">
      <c r="A270" s="72"/>
      <c r="B270" s="81" t="s">
        <v>12</v>
      </c>
      <c r="C270" s="72"/>
      <c r="D270" s="73"/>
      <c r="E270" s="76"/>
      <c r="F270" s="75"/>
    </row>
    <row r="271" spans="1:6" x14ac:dyDescent="0.25">
      <c r="A271" s="72"/>
      <c r="B271" s="81" t="s">
        <v>13</v>
      </c>
      <c r="C271" s="72"/>
      <c r="D271" s="73"/>
      <c r="E271" s="76"/>
      <c r="F271" s="75"/>
    </row>
    <row r="272" spans="1:6" x14ac:dyDescent="0.25">
      <c r="A272" s="99"/>
      <c r="B272" s="108"/>
      <c r="C272" s="99"/>
      <c r="D272" s="101"/>
      <c r="E272" s="102"/>
      <c r="F272" s="103"/>
    </row>
    <row r="273" spans="1:223" x14ac:dyDescent="0.25">
      <c r="A273" s="84"/>
      <c r="B273" s="113"/>
      <c r="C273" s="84"/>
      <c r="D273" s="85"/>
      <c r="E273" s="105"/>
      <c r="F273" s="106"/>
    </row>
    <row r="274" spans="1:223" ht="30" x14ac:dyDescent="0.25">
      <c r="A274" s="70" t="s">
        <v>125</v>
      </c>
      <c r="B274" s="71" t="s">
        <v>153</v>
      </c>
      <c r="C274" s="72" t="s">
        <v>5</v>
      </c>
      <c r="D274" s="73">
        <v>42</v>
      </c>
      <c r="E274" s="74"/>
      <c r="F274" s="75">
        <f>Table1[[#This Row],[Količina]]*Table1[[#This Row],[Jedinična cijena (kn)]]</f>
        <v>0</v>
      </c>
    </row>
    <row r="275" spans="1:223" x14ac:dyDescent="0.25">
      <c r="A275" s="72"/>
      <c r="B275" s="71" t="s">
        <v>199</v>
      </c>
      <c r="C275" s="72"/>
      <c r="D275" s="73"/>
      <c r="E275" s="76"/>
      <c r="F275" s="75"/>
    </row>
    <row r="276" spans="1:223" x14ac:dyDescent="0.25">
      <c r="A276" s="72"/>
      <c r="B276" s="71" t="str">
        <f>B43</f>
        <v>Dimenzije svjetiljke:  630 mm x 326 mm x 78 mm (+/- 10%)</v>
      </c>
      <c r="C276" s="72"/>
      <c r="D276" s="73"/>
      <c r="E276" s="77"/>
      <c r="F276" s="75"/>
    </row>
    <row r="277" spans="1:223" x14ac:dyDescent="0.25">
      <c r="A277" s="72"/>
      <c r="B277" s="71" t="str">
        <f>B44</f>
        <v>Težina svjetiljke: max. 7 kg</v>
      </c>
      <c r="C277" s="72"/>
      <c r="D277" s="73"/>
      <c r="E277" s="76"/>
      <c r="F277" s="75"/>
    </row>
    <row r="278" spans="1:223" ht="45" x14ac:dyDescent="0.25">
      <c r="A278" s="72"/>
      <c r="B278" s="71" t="str">
        <f>B45</f>
        <v>Svjetiljka mora imati pripadajući adapter s kojim je moguće podesiti nagib svjetiljke kako bi uvijek os svjetiljke bila paralelna s prometnicom, odnosno pod kutem od 0°.</v>
      </c>
      <c r="C278" s="72"/>
      <c r="D278" s="73"/>
      <c r="E278" s="77"/>
      <c r="F278" s="75"/>
    </row>
    <row r="279" spans="1:223" ht="105" x14ac:dyDescent="0.25">
      <c r="A279" s="72"/>
      <c r="B279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79" s="72"/>
      <c r="D279" s="73"/>
      <c r="E279" s="76"/>
      <c r="F279" s="75"/>
    </row>
    <row r="280" spans="1:223" ht="60" x14ac:dyDescent="0.25">
      <c r="A280" s="72"/>
      <c r="B280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80" s="72"/>
      <c r="D280" s="73"/>
      <c r="E280" s="76"/>
      <c r="F280" s="75"/>
    </row>
    <row r="281" spans="1:223" x14ac:dyDescent="0.25">
      <c r="A281" s="72"/>
      <c r="B281" s="80"/>
      <c r="C281" s="72"/>
      <c r="D281" s="73"/>
      <c r="E281" s="76"/>
      <c r="F281" s="75"/>
    </row>
    <row r="282" spans="1:223" s="6" customFormat="1" x14ac:dyDescent="0.2">
      <c r="A282" s="72"/>
      <c r="B282" s="80" t="s">
        <v>182</v>
      </c>
      <c r="C282" s="72"/>
      <c r="D282" s="73"/>
      <c r="E282" s="76"/>
      <c r="F282" s="7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</row>
    <row r="283" spans="1:223" s="6" customFormat="1" x14ac:dyDescent="0.2">
      <c r="A283" s="72"/>
      <c r="B283" s="81" t="s">
        <v>11</v>
      </c>
      <c r="C283" s="72"/>
      <c r="D283" s="73"/>
      <c r="E283" s="76"/>
      <c r="F283" s="7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</row>
    <row r="284" spans="1:223" s="6" customFormat="1" x14ac:dyDescent="0.2">
      <c r="A284" s="72"/>
      <c r="B284" s="81" t="s">
        <v>12</v>
      </c>
      <c r="C284" s="72"/>
      <c r="D284" s="73"/>
      <c r="E284" s="76"/>
      <c r="F284" s="7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</row>
    <row r="285" spans="1:223" s="8" customFormat="1" x14ac:dyDescent="0.25">
      <c r="A285" s="72"/>
      <c r="B285" s="81" t="s">
        <v>13</v>
      </c>
      <c r="C285" s="72"/>
      <c r="D285" s="73"/>
      <c r="E285" s="76"/>
      <c r="F285" s="75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</row>
    <row r="286" spans="1:223" x14ac:dyDescent="0.25">
      <c r="A286" s="72"/>
      <c r="B286" s="108"/>
      <c r="C286" s="99"/>
      <c r="D286" s="101"/>
      <c r="E286" s="102"/>
      <c r="F286" s="103"/>
    </row>
    <row r="287" spans="1:223" x14ac:dyDescent="0.25">
      <c r="A287" s="84"/>
      <c r="B287" s="80"/>
      <c r="C287" s="72"/>
      <c r="D287" s="73"/>
      <c r="E287" s="77"/>
      <c r="F287" s="88"/>
    </row>
    <row r="288" spans="1:223" ht="30" x14ac:dyDescent="0.25">
      <c r="A288" s="70" t="s">
        <v>126</v>
      </c>
      <c r="B288" s="71" t="s">
        <v>154</v>
      </c>
      <c r="C288" s="72" t="s">
        <v>5</v>
      </c>
      <c r="D288" s="73">
        <v>22</v>
      </c>
      <c r="E288" s="74"/>
      <c r="F288" s="75">
        <f>Table1[[#This Row],[Količina]]*Table1[[#This Row],[Jedinična cijena (kn)]]</f>
        <v>0</v>
      </c>
    </row>
    <row r="289" spans="1:6" x14ac:dyDescent="0.25">
      <c r="A289" s="72"/>
      <c r="B289" s="71" t="s">
        <v>200</v>
      </c>
      <c r="C289" s="72"/>
      <c r="D289" s="73"/>
      <c r="E289" s="76"/>
      <c r="F289" s="75"/>
    </row>
    <row r="290" spans="1:6" x14ac:dyDescent="0.25">
      <c r="A290" s="72"/>
      <c r="B290" s="71" t="str">
        <f>B43</f>
        <v>Dimenzije svjetiljke:  630 mm x 326 mm x 78 mm (+/- 10%)</v>
      </c>
      <c r="C290" s="72"/>
      <c r="D290" s="73"/>
      <c r="E290" s="77"/>
      <c r="F290" s="75"/>
    </row>
    <row r="291" spans="1:6" x14ac:dyDescent="0.25">
      <c r="A291" s="72"/>
      <c r="B291" s="71" t="str">
        <f>B44</f>
        <v>Težina svjetiljke: max. 7 kg</v>
      </c>
      <c r="C291" s="72"/>
      <c r="D291" s="73"/>
      <c r="E291" s="76"/>
      <c r="F291" s="75"/>
    </row>
    <row r="292" spans="1:6" ht="45" x14ac:dyDescent="0.25">
      <c r="A292" s="72"/>
      <c r="B292" s="71" t="str">
        <f>B45</f>
        <v>Svjetiljka mora imati pripadajući adapter s kojim je moguće podesiti nagib svjetiljke kako bi uvijek os svjetiljke bila paralelna s prometnicom, odnosno pod kutem od 0°.</v>
      </c>
      <c r="C292" s="72"/>
      <c r="D292" s="73"/>
      <c r="E292" s="77"/>
      <c r="F292" s="75"/>
    </row>
    <row r="293" spans="1:6" ht="105" x14ac:dyDescent="0.25">
      <c r="A293" s="72"/>
      <c r="B293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293" s="72"/>
      <c r="D293" s="73"/>
      <c r="E293" s="76"/>
      <c r="F293" s="75"/>
    </row>
    <row r="294" spans="1:6" ht="60" x14ac:dyDescent="0.25">
      <c r="A294" s="72"/>
      <c r="B294" s="80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294" s="72"/>
      <c r="D294" s="73"/>
      <c r="E294" s="76"/>
      <c r="F294" s="75"/>
    </row>
    <row r="295" spans="1:6" x14ac:dyDescent="0.25">
      <c r="A295" s="72"/>
      <c r="B295" s="80"/>
      <c r="C295" s="72"/>
      <c r="D295" s="73"/>
      <c r="E295" s="76"/>
      <c r="F295" s="75"/>
    </row>
    <row r="296" spans="1:6" x14ac:dyDescent="0.25">
      <c r="A296" s="72"/>
      <c r="B296" s="80" t="s">
        <v>182</v>
      </c>
      <c r="C296" s="72"/>
      <c r="D296" s="73"/>
      <c r="E296" s="76"/>
      <c r="F296" s="75"/>
    </row>
    <row r="297" spans="1:6" x14ac:dyDescent="0.25">
      <c r="A297" s="72"/>
      <c r="B297" s="81" t="s">
        <v>11</v>
      </c>
      <c r="C297" s="72"/>
      <c r="D297" s="73"/>
      <c r="E297" s="76"/>
      <c r="F297" s="75"/>
    </row>
    <row r="298" spans="1:6" x14ac:dyDescent="0.25">
      <c r="A298" s="72"/>
      <c r="B298" s="81" t="s">
        <v>12</v>
      </c>
      <c r="C298" s="72"/>
      <c r="D298" s="73"/>
      <c r="E298" s="76"/>
      <c r="F298" s="75"/>
    </row>
    <row r="299" spans="1:6" x14ac:dyDescent="0.25">
      <c r="A299" s="72"/>
      <c r="B299" s="81" t="s">
        <v>13</v>
      </c>
      <c r="C299" s="72"/>
      <c r="D299" s="73"/>
      <c r="E299" s="76"/>
      <c r="F299" s="75"/>
    </row>
    <row r="300" spans="1:6" x14ac:dyDescent="0.25">
      <c r="A300" s="99"/>
      <c r="B300" s="80"/>
      <c r="C300" s="72"/>
      <c r="D300" s="73"/>
      <c r="E300" s="77"/>
      <c r="F300" s="88"/>
    </row>
    <row r="301" spans="1:6" x14ac:dyDescent="0.25">
      <c r="A301" s="72"/>
      <c r="B301" s="113"/>
      <c r="C301" s="84"/>
      <c r="D301" s="85"/>
      <c r="E301" s="105"/>
      <c r="F301" s="106"/>
    </row>
    <row r="302" spans="1:6" ht="30" x14ac:dyDescent="0.25">
      <c r="A302" s="70" t="s">
        <v>127</v>
      </c>
      <c r="B302" s="71" t="s">
        <v>155</v>
      </c>
      <c r="C302" s="72" t="s">
        <v>5</v>
      </c>
      <c r="D302" s="73">
        <v>8</v>
      </c>
      <c r="E302" s="74"/>
      <c r="F302" s="75">
        <f>Table1[[#This Row],[Količina]]*Table1[[#This Row],[Jedinična cijena (kn)]]</f>
        <v>0</v>
      </c>
    </row>
    <row r="303" spans="1:6" x14ac:dyDescent="0.25">
      <c r="A303" s="72"/>
      <c r="B303" s="71" t="s">
        <v>200</v>
      </c>
      <c r="C303" s="72"/>
      <c r="D303" s="73"/>
      <c r="E303" s="76"/>
      <c r="F303" s="75"/>
    </row>
    <row r="304" spans="1:6" x14ac:dyDescent="0.25">
      <c r="A304" s="72"/>
      <c r="B304" s="71" t="str">
        <f>B43</f>
        <v>Dimenzije svjetiljke:  630 mm x 326 mm x 78 mm (+/- 10%)</v>
      </c>
      <c r="C304" s="72"/>
      <c r="D304" s="73"/>
      <c r="E304" s="77"/>
      <c r="F304" s="75"/>
    </row>
    <row r="305" spans="1:6" x14ac:dyDescent="0.25">
      <c r="A305" s="72"/>
      <c r="B305" s="71" t="str">
        <f>B44</f>
        <v>Težina svjetiljke: max. 7 kg</v>
      </c>
      <c r="C305" s="72"/>
      <c r="D305" s="73"/>
      <c r="E305" s="76"/>
      <c r="F305" s="75"/>
    </row>
    <row r="306" spans="1:6" ht="45" x14ac:dyDescent="0.25">
      <c r="A306" s="72"/>
      <c r="B306" s="80" t="str">
        <f>B45</f>
        <v>Svjetiljka mora imati pripadajući adapter s kojim je moguće podesiti nagib svjetiljke kako bi uvijek os svjetiljke bila paralelna s prometnicom, odnosno pod kutem od 0°.</v>
      </c>
      <c r="C306" s="72"/>
      <c r="D306" s="73"/>
      <c r="E306" s="77"/>
      <c r="F306" s="75"/>
    </row>
    <row r="307" spans="1:6" ht="105" x14ac:dyDescent="0.25">
      <c r="A307" s="72"/>
      <c r="B307" s="80" t="str">
        <f>B46</f>
        <v>Osigurati dimenzije kako bi se svjetiljka što bolje uklopila u navedeni okoliš  na postojeće stupove. Definiran raspon dimenzije  svjetiljke osigurava željeni vizualno-estetski doživljaj od strane naručitelja, mala visina malu površinu izloženu bočnom udaru vjetra, a  definirana maksimalna masa svjetiljke osigurava  maksimalno statičko opterećenje svjetiljke na postojeće stupove što cijelu instalaciju čini sigurnijom i robusnijom.</v>
      </c>
      <c r="C307" s="72"/>
      <c r="D307" s="73"/>
      <c r="E307" s="76"/>
      <c r="F307" s="75"/>
    </row>
    <row r="308" spans="1:6" ht="60" x14ac:dyDescent="0.25">
      <c r="A308" s="72"/>
      <c r="B308" s="78" t="str">
        <f>B47</f>
        <v>Ugrađen upravljački modul za regulaciju inteziteta svjetlosnog toka koji omogućava rad u gore zahtjevanom režimu rada.Ugrađen komunikacijski modul specificiran u stavci 1.3.2. i povezan na sustav specificiran u stavci 1.3.4.</v>
      </c>
      <c r="C308" s="72"/>
      <c r="D308" s="73"/>
      <c r="E308" s="76"/>
      <c r="F308" s="75"/>
    </row>
    <row r="309" spans="1:6" x14ac:dyDescent="0.25">
      <c r="A309" s="72"/>
      <c r="B309" s="80"/>
      <c r="C309" s="72"/>
      <c r="D309" s="73"/>
      <c r="E309" s="76"/>
      <c r="F309" s="75"/>
    </row>
    <row r="310" spans="1:6" x14ac:dyDescent="0.25">
      <c r="A310" s="72"/>
      <c r="B310" s="80" t="s">
        <v>182</v>
      </c>
      <c r="C310" s="72"/>
      <c r="D310" s="73"/>
      <c r="E310" s="76"/>
      <c r="F310" s="75"/>
    </row>
    <row r="311" spans="1:6" x14ac:dyDescent="0.25">
      <c r="A311" s="72"/>
      <c r="B311" s="81" t="s">
        <v>11</v>
      </c>
      <c r="C311" s="72"/>
      <c r="D311" s="73"/>
      <c r="E311" s="76"/>
      <c r="F311" s="75"/>
    </row>
    <row r="312" spans="1:6" x14ac:dyDescent="0.25">
      <c r="A312" s="72"/>
      <c r="B312" s="81" t="s">
        <v>12</v>
      </c>
      <c r="C312" s="72"/>
      <c r="D312" s="73"/>
      <c r="E312" s="76"/>
      <c r="F312" s="75"/>
    </row>
    <row r="313" spans="1:6" x14ac:dyDescent="0.25">
      <c r="A313" s="72"/>
      <c r="B313" s="81" t="s">
        <v>13</v>
      </c>
      <c r="C313" s="72"/>
      <c r="D313" s="73"/>
      <c r="E313" s="76"/>
      <c r="F313" s="75"/>
    </row>
    <row r="314" spans="1:6" x14ac:dyDescent="0.25">
      <c r="A314" s="99"/>
      <c r="B314" s="108"/>
      <c r="C314" s="99"/>
      <c r="D314" s="101"/>
      <c r="E314" s="102"/>
      <c r="F314" s="103"/>
    </row>
    <row r="315" spans="1:6" x14ac:dyDescent="0.25">
      <c r="A315" s="114"/>
      <c r="B315" s="53" t="s">
        <v>128</v>
      </c>
      <c r="C315" s="52"/>
      <c r="D315" s="54"/>
      <c r="E315" s="115"/>
      <c r="F315" s="55"/>
    </row>
    <row r="316" spans="1:6" x14ac:dyDescent="0.25">
      <c r="A316" s="111"/>
      <c r="B316" s="80"/>
      <c r="C316" s="72"/>
      <c r="D316" s="73"/>
      <c r="E316" s="77"/>
      <c r="F316" s="75"/>
    </row>
    <row r="317" spans="1:6" ht="30" x14ac:dyDescent="0.25">
      <c r="A317" s="40"/>
      <c r="B317" s="56" t="s">
        <v>201</v>
      </c>
      <c r="C317" s="40"/>
      <c r="D317" s="41"/>
      <c r="E317" s="42"/>
      <c r="F317" s="42"/>
    </row>
    <row r="318" spans="1:6" ht="204.75" customHeight="1" x14ac:dyDescent="0.25">
      <c r="A318" s="40"/>
      <c r="B318" s="79" t="s">
        <v>202</v>
      </c>
      <c r="C318" s="40"/>
      <c r="D318" s="41"/>
      <c r="E318" s="58"/>
      <c r="F318" s="42"/>
    </row>
    <row r="319" spans="1:6" ht="341.25" customHeight="1" x14ac:dyDescent="0.25">
      <c r="A319" s="40"/>
      <c r="B319" s="116" t="s">
        <v>235</v>
      </c>
      <c r="C319" s="40"/>
      <c r="D319" s="41"/>
      <c r="E319" s="58"/>
      <c r="F319" s="42"/>
    </row>
    <row r="320" spans="1:6" ht="51" x14ac:dyDescent="0.25">
      <c r="A320" s="40"/>
      <c r="B320" s="116" t="s">
        <v>249</v>
      </c>
      <c r="C320" s="40"/>
      <c r="D320" s="41"/>
      <c r="E320" s="58"/>
      <c r="F320" s="42"/>
    </row>
    <row r="321" spans="1:6" ht="229.5" x14ac:dyDescent="0.25">
      <c r="A321" s="40"/>
      <c r="B321" s="117" t="s">
        <v>164</v>
      </c>
      <c r="C321" s="40"/>
      <c r="D321" s="41"/>
      <c r="E321" s="58"/>
      <c r="F321" s="42"/>
    </row>
    <row r="322" spans="1:6" ht="102" x14ac:dyDescent="0.25">
      <c r="A322" s="60"/>
      <c r="B322" s="116" t="str">
        <f>B17</f>
        <v>Ponuditelj je dužan osigurati servisiranje svjetiljaka od strane ovlaštenog servisera u u definiranom ugovornom roku na način da sam posjeduje ovlašteni servis za ugrađenu rasvjetnu opremu ili ima sklopljen ugovor (sporazum) o poslovnoj suradnji s ovlaštenim serviserom. Navedeno dokazuje izjavom proizvođača da je ponuditelj ovlašteni serviser ili izjavom ovlaštenog servisa o namjeri pružanja podrške pri otklanjanju kvarova kroz period trajanja jamstvenog roka. Naveden ovjerenu izjavu je potrebno priložiti uz ponudu.</v>
      </c>
      <c r="C322" s="40"/>
      <c r="D322" s="41"/>
      <c r="E322" s="58"/>
      <c r="F322" s="64"/>
    </row>
    <row r="323" spans="1:6" x14ac:dyDescent="0.25">
      <c r="A323" s="40"/>
      <c r="B323" s="118" t="s">
        <v>112</v>
      </c>
      <c r="C323" s="40"/>
      <c r="D323" s="41"/>
      <c r="E323" s="58"/>
      <c r="F323" s="42"/>
    </row>
    <row r="324" spans="1:6" ht="90" x14ac:dyDescent="0.25">
      <c r="A324" s="40"/>
      <c r="B324" s="56" t="str">
        <f>B19</f>
        <v>• ENEC certifikat ili jednakovrijedan - ENEC je kratica za „European Norms Electrical Cerification“ (Europske norme certifikacije električnih uređaja) i europska je oznaka visoke kvalitete za električne uređaje i kao takav je dokaz o sukladnosti električnog uređaja s Europskim standardima sigurnosti (European safety standards) - izdano od neovisnog akreditiranog laboratorija</v>
      </c>
      <c r="C324" s="40"/>
      <c r="D324" s="41"/>
      <c r="E324" s="42"/>
      <c r="F324" s="42"/>
    </row>
    <row r="325" spans="1:6" ht="75" x14ac:dyDescent="0.25">
      <c r="A325" s="40"/>
      <c r="B325" s="119" t="str">
        <f>B20</f>
        <v xml:space="preserve">Oznaka ENEC na proizvodu znači da je proizvod certificiran od strane jednog od 25 ovlaštenih europskih instituta (certifikacijskih tijela) uključenih u ENEC Agreement i uz oznaku slovima sadrži i dvoznamenkasti broj koji označava koje certifikacijsko tijelo je izvršilo certificiranje. </v>
      </c>
      <c r="C325" s="40"/>
      <c r="D325" s="41"/>
      <c r="E325" s="58"/>
      <c r="F325" s="42"/>
    </row>
    <row r="326" spans="1:6" ht="45" x14ac:dyDescent="0.25">
      <c r="A326" s="274"/>
      <c r="B326" s="275" t="str">
        <f>B22</f>
        <v>•  EMC certifikat - potvrda o sukladnosti ili jednakovrijedan za izvršeno EMC ispitivanje prema EN 55015, EN 61547, EN 61000-3-2, EN 61000-3-3 - izdano od neovisnog akreditiranog laboratorija</v>
      </c>
      <c r="C326" s="276"/>
      <c r="D326" s="277"/>
      <c r="E326" s="278"/>
      <c r="F326" s="279"/>
    </row>
    <row r="327" spans="1:6" ht="75" x14ac:dyDescent="0.25">
      <c r="A327" s="40"/>
      <c r="B327" s="120" t="str">
        <f>B23</f>
        <v xml:space="preserve">• Izjavu o sukladnosti s CE oznakom ili jednakovrijednu - CE je kratica za Conformité Européenne što znači “Europska sukladnost“. Svi proizvodi koji su proizvedeni unutar EU ili su proizvedeni izvan EU, a stavljaju se na europsko tržište obvezatno moraju imati oznaku CE, u protivnom se ne smiju staviti na tržište EU. </v>
      </c>
      <c r="C327" s="40"/>
      <c r="D327" s="41"/>
      <c r="E327" s="58"/>
      <c r="F327" s="42"/>
    </row>
    <row r="328" spans="1:6" ht="105" x14ac:dyDescent="0.25">
      <c r="A328" s="40"/>
      <c r="B328" s="119" t="str">
        <f>B24</f>
        <v xml:space="preserve">CE oznaka ukazuje na sukladnost proizvoda sa EU legislativom, bez obzira gdje je proizvod napravljen i time omogućava slobodan promet proizvoda unutar EU tj. stavljanje proizvoda na EU tržište. Proizvod koji nosi CE oznaku time ima potvrdu da je proizvod u skladu sa svim aplikabilnim zahtjevima EU kao što su sigurnost, utjecaj na zdravlje i zaštita okoliša i da je proizvod testiran i odobren od ovlaštenog tijela. </v>
      </c>
      <c r="C328" s="40"/>
      <c r="D328" s="41"/>
      <c r="E328" s="58"/>
      <c r="F328" s="42"/>
    </row>
    <row r="329" spans="1:6" ht="90" x14ac:dyDescent="0.25">
      <c r="A329" s="40"/>
      <c r="B329" s="119" t="str">
        <f>B25</f>
        <v>Budući da CE oznaka znači da je proizvod u skladu sa svim EU direktivama koje su na njega primjenjive, većina električnih proizvoda (uključujući svjetiljke) moraju biti u skladu s Low Voltage direktivom (LVD, ispitivanje prema IEC/EN 60598-1, IEC/EN 60598-2-3) i EMC direktivom (ispitivanje prema EN 55015, EN 61547, EN 61000-3-2, EN 61000-3-3) koje su obuhvaćene Izjavom.</v>
      </c>
      <c r="C329" s="40"/>
      <c r="D329" s="41"/>
      <c r="E329" s="58"/>
      <c r="F329" s="42"/>
    </row>
    <row r="330" spans="1:6" ht="75" x14ac:dyDescent="0.25">
      <c r="A330" s="40"/>
      <c r="B330" s="120" t="str">
        <f>B27</f>
        <v>• Testni izvještaj ispitivanja svjetiljke sukladno IEC 60068-2-11:1999 (i ASTM B117-16:2016) ili jednakovrijedan - test na slanu maglu (otpornost svjetiljke na dugotrajno izlaganje slanoj atmosferi, temperatura komore 35°C, trajanje testa 240 sati) - izdano od neovisnog akreditiranog laboratorija</v>
      </c>
      <c r="C330" s="40"/>
      <c r="D330" s="41"/>
      <c r="E330" s="58"/>
      <c r="F330" s="42"/>
    </row>
    <row r="331" spans="1:6" ht="60" x14ac:dyDescent="0.25">
      <c r="A331" s="40"/>
      <c r="B331" s="65" t="str">
        <f>B30</f>
        <v>•  Potrebno je dostaviti dokument proizvođača LED izvora svjetlosti te na njemu označiti konkretni LED izvor svjetlosti koji je ugrađen u svjetiljku. Dokument ( tehnički list/katalog) mora sadržavati osnovne tehničke karakteristike ugrađenog LED izvora svjetlosti.</v>
      </c>
      <c r="C331" s="40"/>
      <c r="D331" s="41"/>
      <c r="E331" s="58"/>
      <c r="F331" s="42"/>
    </row>
    <row r="332" spans="1:6" ht="105" x14ac:dyDescent="0.25">
      <c r="A332" s="40"/>
      <c r="B332" s="65" t="str">
        <f>B31</f>
        <v>•  Potrebno je dostaviti LM80/TM-21 tehnički izvještaj proizvođača LED izvora svjetlosti u kojem je označeno koliko je maksimalno mogući životni vijek konkretno ugrađenog tipa LED izvora svjetlosti po mjeri L80, a deklarirano po metodologiji norme IES TM 21-2011 (ili jednakovrijedno) uz Tair(Ts) = 55°C i struju narinutu na LED izvor svjetlosti jednaku ili veću od one koja prolazi LED izvorom nuđene svjetiljke u normalnom radu (100% inteziteta svjetlosti)</v>
      </c>
      <c r="C332" s="40"/>
      <c r="D332" s="41"/>
      <c r="E332" s="58"/>
      <c r="F332" s="42"/>
    </row>
    <row r="333" spans="1:6" ht="228.75" x14ac:dyDescent="0.25">
      <c r="A333" s="40"/>
      <c r="B333" s="56" t="s">
        <v>203</v>
      </c>
      <c r="C333" s="40"/>
      <c r="D333" s="41"/>
      <c r="E333" s="58"/>
      <c r="F333" s="42"/>
    </row>
    <row r="334" spans="1:6" ht="75" x14ac:dyDescent="0.25">
      <c r="A334" s="40"/>
      <c r="B334" s="56" t="str">
        <f>B33</f>
        <v xml:space="preserve"> Priloženi svjetlotehnički proračuni moraju biti ovjereni od strane ovlaštenog projektanta. Na CD ovjeren od strane ovlaštenog projektanta treba priložiti svjetlotehničke proračune u PDF formatu, izvorne datoteke proračuna u RELUX ili DIALUX programu, te LDT ili IES datoteke nuđenih svjetiljki.</v>
      </c>
      <c r="C334" s="40"/>
      <c r="D334" s="41"/>
      <c r="E334" s="42"/>
      <c r="F334" s="42"/>
    </row>
    <row r="335" spans="1:6" ht="45" x14ac:dyDescent="0.25">
      <c r="A335" s="40"/>
      <c r="B335" s="120" t="str">
        <f>B34</f>
        <v>•  Potrebno je dostaviti potrebne dokumente proizvođača LED svjetiljke (tehnički list/katalog) kojima se dokazuju traženi uvjeti, a sve kako je opisano gore</v>
      </c>
      <c r="C335" s="40"/>
      <c r="D335" s="41"/>
      <c r="E335" s="58"/>
      <c r="F335" s="42"/>
    </row>
    <row r="336" spans="1:6" ht="45" x14ac:dyDescent="0.25">
      <c r="A336" s="40"/>
      <c r="B336" s="280" t="s">
        <v>239</v>
      </c>
      <c r="C336" s="40"/>
      <c r="D336" s="41"/>
      <c r="E336" s="58"/>
      <c r="F336" s="64"/>
    </row>
    <row r="337" spans="1:6" x14ac:dyDescent="0.25">
      <c r="A337" s="40"/>
      <c r="B337" s="56" t="str">
        <f>B36</f>
        <v>Zahtjevani režim rada svjetiljke:</v>
      </c>
      <c r="C337" s="40"/>
      <c r="D337" s="41"/>
      <c r="E337" s="42"/>
      <c r="F337" s="42"/>
    </row>
    <row r="338" spans="1:6" x14ac:dyDescent="0.25">
      <c r="A338" s="40"/>
      <c r="B338" s="56" t="str">
        <f>B37</f>
        <v>Autonomna redukcija rada</v>
      </c>
      <c r="C338" s="40"/>
      <c r="D338" s="41"/>
      <c r="E338" s="58"/>
      <c r="F338" s="42"/>
    </row>
    <row r="339" spans="1:6" ht="90" x14ac:dyDescent="0.25">
      <c r="A339" s="40"/>
      <c r="B339" s="56" t="str">
        <f>B38</f>
        <v>30% vremena rada svjetiljka radi sa 100% intenzitetom osvjetljenja, zatim 10% vremena rada svjetiljka radi sa 70% intenzitetom osvjetljenja, 50% vremena rada svjetiljka radi sa 50% intenzitetom osvjetljenja, te u posljednjem koraku 10% vremena rada svjetiljka radi na 70% intenzitetnom osvjetljenja, što u konačnici daje dodatnu uštedu od 31% potrošnje energije</v>
      </c>
      <c r="C339" s="40"/>
      <c r="D339" s="41"/>
      <c r="E339" s="58"/>
      <c r="F339" s="42"/>
    </row>
    <row r="340" spans="1:6" ht="195.75" customHeight="1" x14ac:dyDescent="0.25">
      <c r="A340" s="40"/>
      <c r="B340" s="56"/>
      <c r="C340" s="40"/>
      <c r="D340" s="41"/>
      <c r="E340" s="42"/>
      <c r="F340" s="42"/>
    </row>
    <row r="341" spans="1:6" x14ac:dyDescent="0.25">
      <c r="A341" s="111"/>
      <c r="B341" s="104"/>
      <c r="C341" s="84"/>
      <c r="D341" s="85"/>
      <c r="E341" s="86"/>
      <c r="F341" s="106"/>
    </row>
    <row r="342" spans="1:6" ht="30" x14ac:dyDescent="0.25">
      <c r="A342" s="70" t="s">
        <v>129</v>
      </c>
      <c r="B342" s="71" t="s">
        <v>156</v>
      </c>
      <c r="C342" s="72" t="s">
        <v>5</v>
      </c>
      <c r="D342" s="73">
        <v>2</v>
      </c>
      <c r="E342" s="74"/>
      <c r="F342" s="75">
        <f>Table1[[#This Row],[Količina]]*Table1[[#This Row],[Jedinična cijena (kn)]]</f>
        <v>0</v>
      </c>
    </row>
    <row r="343" spans="1:6" x14ac:dyDescent="0.25">
      <c r="A343" s="72"/>
      <c r="B343" s="71" t="s">
        <v>114</v>
      </c>
      <c r="C343" s="72"/>
      <c r="D343" s="73"/>
      <c r="E343" s="76"/>
      <c r="F343" s="75"/>
    </row>
    <row r="344" spans="1:6" x14ac:dyDescent="0.25">
      <c r="A344" s="72"/>
      <c r="B344" s="121" t="s">
        <v>240</v>
      </c>
      <c r="C344" s="72"/>
      <c r="D344" s="73"/>
      <c r="E344" s="77"/>
      <c r="F344" s="75"/>
    </row>
    <row r="345" spans="1:6" x14ac:dyDescent="0.25">
      <c r="A345" s="72"/>
      <c r="B345" s="121" t="s">
        <v>234</v>
      </c>
      <c r="C345" s="72"/>
      <c r="D345" s="73"/>
      <c r="E345" s="77"/>
      <c r="F345" s="75"/>
    </row>
    <row r="346" spans="1:6" ht="120" x14ac:dyDescent="0.25">
      <c r="A346" s="72"/>
      <c r="B346" s="296" t="s">
        <v>258</v>
      </c>
      <c r="C346" s="72"/>
      <c r="D346" s="73"/>
      <c r="E346" s="77"/>
      <c r="F346" s="75"/>
    </row>
    <row r="347" spans="1:6" ht="60" x14ac:dyDescent="0.25">
      <c r="A347" s="72"/>
      <c r="B347" s="78" t="s">
        <v>163</v>
      </c>
      <c r="C347" s="72"/>
      <c r="D347" s="73"/>
      <c r="E347" s="76"/>
      <c r="F347" s="75"/>
    </row>
    <row r="348" spans="1:6" x14ac:dyDescent="0.25">
      <c r="A348" s="72"/>
      <c r="B348" s="79"/>
      <c r="C348" s="72"/>
      <c r="D348" s="73"/>
      <c r="E348" s="76"/>
      <c r="F348" s="75"/>
    </row>
    <row r="349" spans="1:6" x14ac:dyDescent="0.25">
      <c r="A349" s="72"/>
      <c r="B349" s="80" t="s">
        <v>182</v>
      </c>
      <c r="C349" s="72"/>
      <c r="D349" s="73"/>
      <c r="E349" s="76"/>
      <c r="F349" s="75"/>
    </row>
    <row r="350" spans="1:6" x14ac:dyDescent="0.25">
      <c r="A350" s="72"/>
      <c r="B350" s="81" t="s">
        <v>11</v>
      </c>
      <c r="C350" s="72"/>
      <c r="D350" s="73"/>
      <c r="E350" s="76"/>
      <c r="F350" s="75"/>
    </row>
    <row r="351" spans="1:6" x14ac:dyDescent="0.25">
      <c r="A351" s="72"/>
      <c r="B351" s="81" t="s">
        <v>12</v>
      </c>
      <c r="C351" s="72"/>
      <c r="D351" s="73"/>
      <c r="E351" s="76"/>
      <c r="F351" s="75"/>
    </row>
    <row r="352" spans="1:6" x14ac:dyDescent="0.25">
      <c r="A352" s="72"/>
      <c r="B352" s="81" t="s">
        <v>13</v>
      </c>
      <c r="C352" s="72"/>
      <c r="D352" s="73"/>
      <c r="E352" s="76"/>
      <c r="F352" s="75"/>
    </row>
    <row r="353" spans="1:13" x14ac:dyDescent="0.25">
      <c r="A353" s="99"/>
      <c r="B353" s="100"/>
      <c r="C353" s="99"/>
      <c r="D353" s="101"/>
      <c r="E353" s="102"/>
      <c r="F353" s="103"/>
    </row>
    <row r="354" spans="1:13" x14ac:dyDescent="0.25">
      <c r="A354" s="84"/>
      <c r="B354" s="80"/>
      <c r="C354" s="72"/>
      <c r="D354" s="73"/>
      <c r="E354" s="77"/>
      <c r="F354" s="88"/>
    </row>
    <row r="355" spans="1:13" ht="30" x14ac:dyDescent="0.25">
      <c r="A355" s="70" t="s">
        <v>130</v>
      </c>
      <c r="B355" s="97" t="s">
        <v>157</v>
      </c>
      <c r="C355" s="72" t="s">
        <v>5</v>
      </c>
      <c r="D355" s="73">
        <v>17</v>
      </c>
      <c r="E355" s="74"/>
      <c r="F355" s="75">
        <f>Table1[[#This Row],[Količina]]*Table1[[#This Row],[Jedinična cijena (kn)]]</f>
        <v>0</v>
      </c>
    </row>
    <row r="356" spans="1:13" x14ac:dyDescent="0.25">
      <c r="A356" s="72"/>
      <c r="B356" s="71" t="s">
        <v>204</v>
      </c>
      <c r="C356" s="72"/>
      <c r="D356" s="73"/>
      <c r="E356" s="76"/>
      <c r="F356" s="75"/>
    </row>
    <row r="357" spans="1:13" x14ac:dyDescent="0.25">
      <c r="A357" s="72"/>
      <c r="B357" s="80" t="str">
        <f>B344</f>
        <v>Dimenzije svjetiljke: 378 mm x 378 mm x 464 mm (+-10%)</v>
      </c>
      <c r="C357" s="72"/>
      <c r="D357" s="73"/>
      <c r="E357" s="77"/>
      <c r="F357" s="75"/>
    </row>
    <row r="358" spans="1:13" x14ac:dyDescent="0.25">
      <c r="A358" s="72"/>
      <c r="B358" s="80" t="str">
        <f>B345</f>
        <v>Težina svjetiljke -max.: 17 kg</v>
      </c>
      <c r="C358" s="72"/>
      <c r="D358" s="73"/>
      <c r="E358" s="77"/>
      <c r="F358" s="75"/>
    </row>
    <row r="359" spans="1:13" ht="120" x14ac:dyDescent="0.25">
      <c r="A359" s="72"/>
      <c r="B359" s="80" t="str">
        <f>B346</f>
        <v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v>
      </c>
      <c r="C359" s="72"/>
      <c r="D359" s="73"/>
      <c r="E359" s="77"/>
      <c r="F359" s="75"/>
      <c r="M359" s="2"/>
    </row>
    <row r="360" spans="1:13" ht="60" x14ac:dyDescent="0.25">
      <c r="A360" s="72"/>
      <c r="B360" s="80" t="str">
        <f>B347</f>
        <v>Ugrađen upravljački modul za regulaciju inteziteta svjetlosnog toka koji omogućava rad u gore zahtjevanom režimu rada.Ugrađen komunikacijski modul specificiran u stavci 1.3.2. i povezan na sustav specificiran u stavci 1.3.4.</v>
      </c>
      <c r="C360" s="72"/>
      <c r="D360" s="73"/>
      <c r="E360" s="76"/>
      <c r="F360" s="75"/>
    </row>
    <row r="361" spans="1:13" x14ac:dyDescent="0.25">
      <c r="A361" s="72"/>
      <c r="B361" s="79"/>
      <c r="C361" s="72"/>
      <c r="D361" s="73"/>
      <c r="E361" s="76"/>
      <c r="F361" s="75"/>
    </row>
    <row r="362" spans="1:13" x14ac:dyDescent="0.25">
      <c r="A362" s="72"/>
      <c r="B362" s="80" t="s">
        <v>182</v>
      </c>
      <c r="C362" s="72"/>
      <c r="D362" s="73"/>
      <c r="E362" s="76"/>
      <c r="F362" s="75"/>
    </row>
    <row r="363" spans="1:13" x14ac:dyDescent="0.25">
      <c r="A363" s="72"/>
      <c r="B363" s="81" t="s">
        <v>11</v>
      </c>
      <c r="C363" s="72"/>
      <c r="D363" s="73"/>
      <c r="E363" s="76"/>
      <c r="F363" s="75"/>
    </row>
    <row r="364" spans="1:13" x14ac:dyDescent="0.25">
      <c r="A364" s="72"/>
      <c r="B364" s="81" t="s">
        <v>12</v>
      </c>
      <c r="C364" s="72"/>
      <c r="D364" s="73"/>
      <c r="E364" s="76"/>
      <c r="F364" s="75"/>
    </row>
    <row r="365" spans="1:13" x14ac:dyDescent="0.25">
      <c r="A365" s="72"/>
      <c r="B365" s="81" t="s">
        <v>13</v>
      </c>
      <c r="C365" s="72"/>
      <c r="D365" s="73"/>
      <c r="E365" s="76"/>
      <c r="F365" s="75"/>
    </row>
    <row r="366" spans="1:13" x14ac:dyDescent="0.25">
      <c r="A366" s="99"/>
      <c r="B366" s="80"/>
      <c r="C366" s="72"/>
      <c r="D366" s="73"/>
      <c r="E366" s="77"/>
      <c r="F366" s="88"/>
    </row>
    <row r="367" spans="1:13" x14ac:dyDescent="0.25">
      <c r="A367" s="70"/>
      <c r="B367" s="104"/>
      <c r="C367" s="84"/>
      <c r="D367" s="85"/>
      <c r="E367" s="86"/>
      <c r="F367" s="106"/>
    </row>
    <row r="368" spans="1:13" ht="30" x14ac:dyDescent="0.25">
      <c r="A368" s="70" t="s">
        <v>131</v>
      </c>
      <c r="B368" s="71" t="s">
        <v>158</v>
      </c>
      <c r="C368" s="72" t="s">
        <v>5</v>
      </c>
      <c r="D368" s="73">
        <v>8</v>
      </c>
      <c r="E368" s="74"/>
      <c r="F368" s="75">
        <f>Table1[[#This Row],[Količina]]*Table1[[#This Row],[Jedinična cijena (kn)]]</f>
        <v>0</v>
      </c>
    </row>
    <row r="369" spans="1:6" x14ac:dyDescent="0.25">
      <c r="A369" s="72"/>
      <c r="B369" s="71" t="s">
        <v>113</v>
      </c>
      <c r="C369" s="72"/>
      <c r="D369" s="73"/>
      <c r="E369" s="76"/>
      <c r="F369" s="75"/>
    </row>
    <row r="370" spans="1:6" x14ac:dyDescent="0.25">
      <c r="A370" s="72"/>
      <c r="B370" s="71" t="str">
        <f>B344</f>
        <v>Dimenzije svjetiljke: 378 mm x 378 mm x 464 mm (+-10%)</v>
      </c>
      <c r="C370" s="72"/>
      <c r="D370" s="73"/>
      <c r="E370" s="77"/>
      <c r="F370" s="75"/>
    </row>
    <row r="371" spans="1:6" x14ac:dyDescent="0.25">
      <c r="A371" s="72"/>
      <c r="B371" s="121" t="str">
        <f>B345</f>
        <v>Težina svjetiljke -max.: 17 kg</v>
      </c>
      <c r="C371" s="72"/>
      <c r="D371" s="73"/>
      <c r="E371" s="77"/>
      <c r="F371" s="75"/>
    </row>
    <row r="372" spans="1:6" ht="120" x14ac:dyDescent="0.25">
      <c r="A372" s="72"/>
      <c r="B372" s="80" t="str">
        <f>B346</f>
        <v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v>
      </c>
      <c r="C372" s="72"/>
      <c r="D372" s="73"/>
      <c r="E372" s="77"/>
      <c r="F372" s="75"/>
    </row>
    <row r="373" spans="1:6" ht="60" x14ac:dyDescent="0.25">
      <c r="A373" s="72"/>
      <c r="B373" s="78" t="str">
        <f>B347</f>
        <v>Ugrađen upravljački modul za regulaciju inteziteta svjetlosnog toka koji omogućava rad u gore zahtjevanom režimu rada.Ugrađen komunikacijski modul specificiran u stavci 1.3.2. i povezan na sustav specificiran u stavci 1.3.4.</v>
      </c>
      <c r="C373" s="72"/>
      <c r="D373" s="73"/>
      <c r="E373" s="76"/>
      <c r="F373" s="75"/>
    </row>
    <row r="374" spans="1:6" x14ac:dyDescent="0.25">
      <c r="A374" s="72"/>
      <c r="B374" s="79"/>
      <c r="C374" s="72"/>
      <c r="D374" s="73"/>
      <c r="E374" s="76"/>
      <c r="F374" s="75"/>
    </row>
    <row r="375" spans="1:6" x14ac:dyDescent="0.25">
      <c r="A375" s="72"/>
      <c r="B375" s="80" t="s">
        <v>182</v>
      </c>
      <c r="C375" s="72"/>
      <c r="D375" s="73"/>
      <c r="E375" s="76"/>
      <c r="F375" s="75"/>
    </row>
    <row r="376" spans="1:6" x14ac:dyDescent="0.25">
      <c r="A376" s="72"/>
      <c r="B376" s="81" t="s">
        <v>11</v>
      </c>
      <c r="C376" s="72"/>
      <c r="D376" s="73"/>
      <c r="E376" s="76"/>
      <c r="F376" s="75"/>
    </row>
    <row r="377" spans="1:6" x14ac:dyDescent="0.25">
      <c r="A377" s="72"/>
      <c r="B377" s="81" t="s">
        <v>12</v>
      </c>
      <c r="C377" s="72"/>
      <c r="D377" s="73"/>
      <c r="E377" s="76"/>
      <c r="F377" s="75"/>
    </row>
    <row r="378" spans="1:6" x14ac:dyDescent="0.25">
      <c r="A378" s="72"/>
      <c r="B378" s="81" t="s">
        <v>13</v>
      </c>
      <c r="C378" s="72"/>
      <c r="D378" s="73"/>
      <c r="E378" s="76"/>
      <c r="F378" s="75"/>
    </row>
    <row r="379" spans="1:6" x14ac:dyDescent="0.25">
      <c r="A379" s="72"/>
      <c r="B379" s="100"/>
      <c r="C379" s="99"/>
      <c r="D379" s="101"/>
      <c r="E379" s="102"/>
      <c r="F379" s="103"/>
    </row>
    <row r="380" spans="1:6" x14ac:dyDescent="0.25">
      <c r="A380" s="84"/>
      <c r="B380" s="80"/>
      <c r="C380" s="72"/>
      <c r="D380" s="73"/>
      <c r="E380" s="77"/>
      <c r="F380" s="88"/>
    </row>
    <row r="381" spans="1:6" ht="30" x14ac:dyDescent="0.25">
      <c r="A381" s="70" t="s">
        <v>132</v>
      </c>
      <c r="B381" s="71" t="s">
        <v>159</v>
      </c>
      <c r="C381" s="72" t="s">
        <v>5</v>
      </c>
      <c r="D381" s="73">
        <v>144</v>
      </c>
      <c r="E381" s="74"/>
      <c r="F381" s="75">
        <f>Table1[[#This Row],[Količina]]*Table1[[#This Row],[Jedinična cijena (kn)]]</f>
        <v>0</v>
      </c>
    </row>
    <row r="382" spans="1:6" x14ac:dyDescent="0.25">
      <c r="A382" s="72"/>
      <c r="B382" s="71" t="s">
        <v>113</v>
      </c>
      <c r="C382" s="72"/>
      <c r="D382" s="73"/>
      <c r="E382" s="76"/>
      <c r="F382" s="75"/>
    </row>
    <row r="383" spans="1:6" x14ac:dyDescent="0.25">
      <c r="A383" s="72"/>
      <c r="B383" s="71" t="str">
        <f>B344</f>
        <v>Dimenzije svjetiljke: 378 mm x 378 mm x 464 mm (+-10%)</v>
      </c>
      <c r="C383" s="72"/>
      <c r="D383" s="73"/>
      <c r="E383" s="77"/>
      <c r="F383" s="75"/>
    </row>
    <row r="384" spans="1:6" x14ac:dyDescent="0.25">
      <c r="A384" s="72"/>
      <c r="B384" s="71" t="str">
        <f>B345</f>
        <v>Težina svjetiljke -max.: 17 kg</v>
      </c>
      <c r="C384" s="72"/>
      <c r="D384" s="73"/>
      <c r="E384" s="77"/>
      <c r="F384" s="75"/>
    </row>
    <row r="385" spans="1:6" ht="120" x14ac:dyDescent="0.25">
      <c r="A385" s="72"/>
      <c r="B385" s="71" t="str">
        <f>B346</f>
        <v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v>
      </c>
      <c r="C385" s="72"/>
      <c r="D385" s="73"/>
      <c r="E385" s="77"/>
      <c r="F385" s="75"/>
    </row>
    <row r="386" spans="1:6" ht="60" x14ac:dyDescent="0.25">
      <c r="A386" s="72"/>
      <c r="B386" s="80" t="str">
        <f>B347</f>
        <v>Ugrađen upravljački modul za regulaciju inteziteta svjetlosnog toka koji omogućava rad u gore zahtjevanom režimu rada.Ugrađen komunikacijski modul specificiran u stavci 1.3.2. i povezan na sustav specificiran u stavci 1.3.4.</v>
      </c>
      <c r="C386" s="72"/>
      <c r="D386" s="73"/>
      <c r="E386" s="76"/>
      <c r="F386" s="75"/>
    </row>
    <row r="387" spans="1:6" x14ac:dyDescent="0.25">
      <c r="A387" s="72"/>
      <c r="B387" s="79"/>
      <c r="C387" s="72"/>
      <c r="D387" s="73"/>
      <c r="E387" s="76"/>
      <c r="F387" s="75"/>
    </row>
    <row r="388" spans="1:6" x14ac:dyDescent="0.25">
      <c r="A388" s="72"/>
      <c r="B388" s="80" t="s">
        <v>182</v>
      </c>
      <c r="C388" s="72"/>
      <c r="D388" s="73"/>
      <c r="E388" s="76"/>
      <c r="F388" s="75"/>
    </row>
    <row r="389" spans="1:6" x14ac:dyDescent="0.25">
      <c r="A389" s="72"/>
      <c r="B389" s="81" t="s">
        <v>11</v>
      </c>
      <c r="C389" s="72"/>
      <c r="D389" s="73"/>
      <c r="E389" s="76"/>
      <c r="F389" s="75"/>
    </row>
    <row r="390" spans="1:6" x14ac:dyDescent="0.25">
      <c r="A390" s="72"/>
      <c r="B390" s="81" t="s">
        <v>12</v>
      </c>
      <c r="C390" s="72"/>
      <c r="D390" s="73"/>
      <c r="E390" s="76"/>
      <c r="F390" s="75"/>
    </row>
    <row r="391" spans="1:6" x14ac:dyDescent="0.25">
      <c r="A391" s="72"/>
      <c r="B391" s="81" t="s">
        <v>13</v>
      </c>
      <c r="C391" s="72"/>
      <c r="D391" s="73"/>
      <c r="E391" s="76"/>
      <c r="F391" s="75"/>
    </row>
    <row r="392" spans="1:6" x14ac:dyDescent="0.25">
      <c r="A392" s="99"/>
      <c r="B392" s="80"/>
      <c r="C392" s="72"/>
      <c r="D392" s="73"/>
      <c r="E392" s="77"/>
      <c r="F392" s="88"/>
    </row>
    <row r="393" spans="1:6" x14ac:dyDescent="0.25">
      <c r="A393" s="70"/>
      <c r="B393" s="104"/>
      <c r="C393" s="84"/>
      <c r="D393" s="85"/>
      <c r="E393" s="86"/>
      <c r="F393" s="106"/>
    </row>
    <row r="394" spans="1:6" ht="30" x14ac:dyDescent="0.25">
      <c r="A394" s="70" t="s">
        <v>133</v>
      </c>
      <c r="B394" s="71" t="s">
        <v>160</v>
      </c>
      <c r="C394" s="72" t="s">
        <v>5</v>
      </c>
      <c r="D394" s="73">
        <v>19</v>
      </c>
      <c r="E394" s="74"/>
      <c r="F394" s="75">
        <f>Table1[[#This Row],[Količina]]*Table1[[#This Row],[Jedinična cijena (kn)]]</f>
        <v>0</v>
      </c>
    </row>
    <row r="395" spans="1:6" x14ac:dyDescent="0.25">
      <c r="A395" s="72"/>
      <c r="B395" s="71" t="s">
        <v>194</v>
      </c>
      <c r="C395" s="72"/>
      <c r="D395" s="73"/>
      <c r="E395" s="76"/>
      <c r="F395" s="75"/>
    </row>
    <row r="396" spans="1:6" x14ac:dyDescent="0.25">
      <c r="A396" s="72"/>
      <c r="B396" s="71" t="str">
        <f>B344</f>
        <v>Dimenzije svjetiljke: 378 mm x 378 mm x 464 mm (+-10%)</v>
      </c>
      <c r="C396" s="72"/>
      <c r="D396" s="73"/>
      <c r="E396" s="77"/>
      <c r="F396" s="75"/>
    </row>
    <row r="397" spans="1:6" x14ac:dyDescent="0.25">
      <c r="A397" s="72"/>
      <c r="B397" s="71" t="str">
        <f>B345</f>
        <v>Težina svjetiljke -max.: 17 kg</v>
      </c>
      <c r="C397" s="72"/>
      <c r="D397" s="73"/>
      <c r="E397" s="77"/>
      <c r="F397" s="75"/>
    </row>
    <row r="398" spans="1:6" ht="120" x14ac:dyDescent="0.25">
      <c r="A398" s="72"/>
      <c r="B398" s="80" t="str">
        <f>B346</f>
        <v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v>
      </c>
      <c r="C398" s="72"/>
      <c r="D398" s="73"/>
      <c r="E398" s="77"/>
      <c r="F398" s="75"/>
    </row>
    <row r="399" spans="1:6" ht="60" x14ac:dyDescent="0.25">
      <c r="A399" s="72"/>
      <c r="B399" s="78" t="str">
        <f>B347</f>
        <v>Ugrađen upravljački modul za regulaciju inteziteta svjetlosnog toka koji omogućava rad u gore zahtjevanom režimu rada.Ugrađen komunikacijski modul specificiran u stavci 1.3.2. i povezan na sustav specificiran u stavci 1.3.4.</v>
      </c>
      <c r="C399" s="72"/>
      <c r="D399" s="73"/>
      <c r="E399" s="76"/>
      <c r="F399" s="75"/>
    </row>
    <row r="400" spans="1:6" x14ac:dyDescent="0.25">
      <c r="A400" s="72"/>
      <c r="B400" s="79"/>
      <c r="C400" s="72"/>
      <c r="D400" s="73"/>
      <c r="E400" s="76"/>
      <c r="F400" s="75"/>
    </row>
    <row r="401" spans="1:6" x14ac:dyDescent="0.25">
      <c r="A401" s="72"/>
      <c r="B401" s="80" t="s">
        <v>182</v>
      </c>
      <c r="C401" s="72"/>
      <c r="D401" s="73"/>
      <c r="E401" s="76"/>
      <c r="F401" s="75"/>
    </row>
    <row r="402" spans="1:6" x14ac:dyDescent="0.25">
      <c r="A402" s="72"/>
      <c r="B402" s="81" t="s">
        <v>11</v>
      </c>
      <c r="C402" s="72"/>
      <c r="D402" s="73"/>
      <c r="E402" s="76"/>
      <c r="F402" s="75"/>
    </row>
    <row r="403" spans="1:6" x14ac:dyDescent="0.25">
      <c r="A403" s="72"/>
      <c r="B403" s="81" t="s">
        <v>12</v>
      </c>
      <c r="C403" s="72"/>
      <c r="D403" s="73"/>
      <c r="E403" s="76"/>
      <c r="F403" s="75"/>
    </row>
    <row r="404" spans="1:6" x14ac:dyDescent="0.25">
      <c r="A404" s="72"/>
      <c r="B404" s="81" t="s">
        <v>13</v>
      </c>
      <c r="C404" s="72"/>
      <c r="D404" s="73"/>
      <c r="E404" s="76"/>
      <c r="F404" s="75"/>
    </row>
    <row r="405" spans="1:6" x14ac:dyDescent="0.25">
      <c r="A405" s="72"/>
      <c r="B405" s="100"/>
      <c r="C405" s="99"/>
      <c r="D405" s="101"/>
      <c r="E405" s="102"/>
      <c r="F405" s="103"/>
    </row>
    <row r="406" spans="1:6" x14ac:dyDescent="0.25">
      <c r="A406" s="84"/>
      <c r="B406" s="80"/>
      <c r="C406" s="72"/>
      <c r="D406" s="73"/>
      <c r="E406" s="77"/>
      <c r="F406" s="88"/>
    </row>
    <row r="407" spans="1:6" ht="30" x14ac:dyDescent="0.25">
      <c r="A407" s="70" t="s">
        <v>134</v>
      </c>
      <c r="B407" s="71" t="s">
        <v>161</v>
      </c>
      <c r="C407" s="72" t="s">
        <v>5</v>
      </c>
      <c r="D407" s="73">
        <v>33</v>
      </c>
      <c r="E407" s="74"/>
      <c r="F407" s="75">
        <f>Table1[[#This Row],[Količina]]*Table1[[#This Row],[Jedinična cijena (kn)]]</f>
        <v>0</v>
      </c>
    </row>
    <row r="408" spans="1:6" x14ac:dyDescent="0.25">
      <c r="A408" s="72"/>
      <c r="B408" s="71" t="s">
        <v>194</v>
      </c>
      <c r="C408" s="72"/>
      <c r="D408" s="73"/>
      <c r="E408" s="76"/>
      <c r="F408" s="75"/>
    </row>
    <row r="409" spans="1:6" x14ac:dyDescent="0.25">
      <c r="A409" s="72"/>
      <c r="B409" s="71" t="str">
        <f>B344</f>
        <v>Dimenzije svjetiljke: 378 mm x 378 mm x 464 mm (+-10%)</v>
      </c>
      <c r="C409" s="72"/>
      <c r="D409" s="73"/>
      <c r="E409" s="77"/>
      <c r="F409" s="75"/>
    </row>
    <row r="410" spans="1:6" x14ac:dyDescent="0.25">
      <c r="A410" s="72"/>
      <c r="B410" s="71" t="str">
        <f>B345</f>
        <v>Težina svjetiljke -max.: 17 kg</v>
      </c>
      <c r="C410" s="72"/>
      <c r="D410" s="73"/>
      <c r="E410" s="77"/>
      <c r="F410" s="75"/>
    </row>
    <row r="411" spans="1:6" ht="120" x14ac:dyDescent="0.25">
      <c r="A411" s="72"/>
      <c r="B411" s="71" t="str">
        <f>B346</f>
        <v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v>
      </c>
      <c r="C411" s="72"/>
      <c r="D411" s="73"/>
      <c r="E411" s="77"/>
      <c r="F411" s="75"/>
    </row>
    <row r="412" spans="1:6" ht="60" x14ac:dyDescent="0.25">
      <c r="A412" s="72"/>
      <c r="B412" s="80" t="str">
        <f>B347</f>
        <v>Ugrađen upravljački modul za regulaciju inteziteta svjetlosnog toka koji omogućava rad u gore zahtjevanom režimu rada.Ugrađen komunikacijski modul specificiran u stavci 1.3.2. i povezan na sustav specificiran u stavci 1.3.4.</v>
      </c>
      <c r="C412" s="72"/>
      <c r="D412" s="73"/>
      <c r="E412" s="76"/>
      <c r="F412" s="75"/>
    </row>
    <row r="413" spans="1:6" x14ac:dyDescent="0.25">
      <c r="A413" s="72"/>
      <c r="B413" s="79"/>
      <c r="C413" s="72"/>
      <c r="D413" s="73"/>
      <c r="E413" s="76"/>
      <c r="F413" s="75"/>
    </row>
    <row r="414" spans="1:6" x14ac:dyDescent="0.25">
      <c r="A414" s="72"/>
      <c r="B414" s="80" t="s">
        <v>182</v>
      </c>
      <c r="C414" s="72"/>
      <c r="D414" s="73"/>
      <c r="E414" s="76"/>
      <c r="F414" s="75"/>
    </row>
    <row r="415" spans="1:6" x14ac:dyDescent="0.25">
      <c r="A415" s="72"/>
      <c r="B415" s="81" t="s">
        <v>11</v>
      </c>
      <c r="C415" s="72"/>
      <c r="D415" s="73"/>
      <c r="E415" s="76"/>
      <c r="F415" s="75"/>
    </row>
    <row r="416" spans="1:6" x14ac:dyDescent="0.25">
      <c r="A416" s="72"/>
      <c r="B416" s="81" t="s">
        <v>12</v>
      </c>
      <c r="C416" s="72"/>
      <c r="D416" s="73"/>
      <c r="E416" s="76"/>
      <c r="F416" s="75"/>
    </row>
    <row r="417" spans="1:6" x14ac:dyDescent="0.25">
      <c r="A417" s="72"/>
      <c r="B417" s="81" t="s">
        <v>13</v>
      </c>
      <c r="C417" s="72"/>
      <c r="D417" s="73"/>
      <c r="E417" s="76"/>
      <c r="F417" s="75"/>
    </row>
    <row r="418" spans="1:6" x14ac:dyDescent="0.25">
      <c r="A418" s="99"/>
      <c r="B418" s="80"/>
      <c r="C418" s="72"/>
      <c r="D418" s="73"/>
      <c r="E418" s="77"/>
      <c r="F418" s="88"/>
    </row>
    <row r="419" spans="1:6" x14ac:dyDescent="0.25">
      <c r="A419" s="70"/>
      <c r="B419" s="104"/>
      <c r="C419" s="84"/>
      <c r="D419" s="85"/>
      <c r="E419" s="86"/>
      <c r="F419" s="106"/>
    </row>
    <row r="420" spans="1:6" ht="30" x14ac:dyDescent="0.25">
      <c r="A420" s="70" t="s">
        <v>135</v>
      </c>
      <c r="B420" s="71" t="s">
        <v>162</v>
      </c>
      <c r="C420" s="72" t="s">
        <v>5</v>
      </c>
      <c r="D420" s="73">
        <v>9</v>
      </c>
      <c r="E420" s="74"/>
      <c r="F420" s="75">
        <f>Table1[[#This Row],[Količina]]*Table1[[#This Row],[Jedinična cijena (kn)]]</f>
        <v>0</v>
      </c>
    </row>
    <row r="421" spans="1:6" x14ac:dyDescent="0.25">
      <c r="A421" s="72"/>
      <c r="B421" s="71" t="s">
        <v>196</v>
      </c>
      <c r="C421" s="72"/>
      <c r="D421" s="73"/>
      <c r="E421" s="76"/>
      <c r="F421" s="75"/>
    </row>
    <row r="422" spans="1:6" x14ac:dyDescent="0.25">
      <c r="A422" s="72"/>
      <c r="B422" s="71" t="str">
        <f>B344</f>
        <v>Dimenzije svjetiljke: 378 mm x 378 mm x 464 mm (+-10%)</v>
      </c>
      <c r="C422" s="72"/>
      <c r="D422" s="73"/>
      <c r="E422" s="77"/>
      <c r="F422" s="75"/>
    </row>
    <row r="423" spans="1:6" x14ac:dyDescent="0.25">
      <c r="A423" s="72"/>
      <c r="B423" s="71" t="str">
        <f>B345</f>
        <v>Težina svjetiljke -max.: 17 kg</v>
      </c>
      <c r="C423" s="72"/>
      <c r="D423" s="73"/>
      <c r="E423" s="77"/>
      <c r="F423" s="75"/>
    </row>
    <row r="424" spans="1:6" ht="120" x14ac:dyDescent="0.25">
      <c r="A424" s="72"/>
      <c r="B424" s="71" t="str">
        <f>B346</f>
        <v>Osigurati dimenzije kako bi se svjetiljka što bolje uklopila u navedeni okoliš (parkovi, šetnice,itd.) na postojeće stupove kao dekorativna rasvjeta.   Definiran raspon dimenzije  svjetiljke osigurava željeni vizualno-estetski doživljaj od strane naručitelja i malu površinu izloženu bočnom udaru vjetra, a  definirana maksimalna masa svjetiljke osigurava  maksimalno statičko opterećenje svjetiljke na postojeće stupove što cijelu instalaciju čini sigurnijom i robusnijom.</v>
      </c>
      <c r="C424" s="72"/>
      <c r="D424" s="73"/>
      <c r="E424" s="77"/>
      <c r="F424" s="75"/>
    </row>
    <row r="425" spans="1:6" ht="60" x14ac:dyDescent="0.25">
      <c r="A425" s="72"/>
      <c r="B425" s="78" t="str">
        <f>B347</f>
        <v>Ugrađen upravljački modul za regulaciju inteziteta svjetlosnog toka koji omogućava rad u gore zahtjevanom režimu rada.Ugrađen komunikacijski modul specificiran u stavci 1.3.2. i povezan na sustav specificiran u stavci 1.3.4.</v>
      </c>
      <c r="C425" s="72"/>
      <c r="D425" s="73"/>
      <c r="E425" s="76"/>
      <c r="F425" s="75"/>
    </row>
    <row r="426" spans="1:6" x14ac:dyDescent="0.25">
      <c r="A426" s="72"/>
      <c r="B426" s="79"/>
      <c r="C426" s="72"/>
      <c r="D426" s="73"/>
      <c r="E426" s="76"/>
      <c r="F426" s="75"/>
    </row>
    <row r="427" spans="1:6" x14ac:dyDescent="0.25">
      <c r="A427" s="72"/>
      <c r="B427" s="80" t="s">
        <v>182</v>
      </c>
      <c r="C427" s="72"/>
      <c r="D427" s="73"/>
      <c r="E427" s="76"/>
      <c r="F427" s="75"/>
    </row>
    <row r="428" spans="1:6" x14ac:dyDescent="0.25">
      <c r="A428" s="72"/>
      <c r="B428" s="81" t="s">
        <v>11</v>
      </c>
      <c r="C428" s="72"/>
      <c r="D428" s="73"/>
      <c r="E428" s="76"/>
      <c r="F428" s="75"/>
    </row>
    <row r="429" spans="1:6" x14ac:dyDescent="0.25">
      <c r="A429" s="72"/>
      <c r="B429" s="81" t="s">
        <v>12</v>
      </c>
      <c r="C429" s="72"/>
      <c r="D429" s="73"/>
      <c r="E429" s="76"/>
      <c r="F429" s="75"/>
    </row>
    <row r="430" spans="1:6" x14ac:dyDescent="0.25">
      <c r="A430" s="72"/>
      <c r="B430" s="81" t="s">
        <v>13</v>
      </c>
      <c r="C430" s="72"/>
      <c r="D430" s="73"/>
      <c r="E430" s="76"/>
      <c r="F430" s="75"/>
    </row>
    <row r="431" spans="1:6" x14ac:dyDescent="0.25">
      <c r="A431" s="99"/>
      <c r="B431" s="100"/>
      <c r="C431" s="99"/>
      <c r="D431" s="101"/>
      <c r="E431" s="102"/>
      <c r="F431" s="103"/>
    </row>
    <row r="432" spans="1:6" x14ac:dyDescent="0.25">
      <c r="A432" s="122"/>
      <c r="B432" s="108"/>
      <c r="C432" s="99"/>
      <c r="D432" s="101"/>
      <c r="E432" s="123"/>
      <c r="F432" s="103"/>
    </row>
    <row r="433" spans="1:6" ht="30" x14ac:dyDescent="0.25">
      <c r="A433" s="114"/>
      <c r="B433" s="294" t="s">
        <v>250</v>
      </c>
      <c r="C433" s="52"/>
      <c r="D433" s="54"/>
      <c r="E433" s="115"/>
      <c r="F433" s="55"/>
    </row>
    <row r="434" spans="1:6" x14ac:dyDescent="0.25">
      <c r="A434" s="111"/>
      <c r="B434" s="80"/>
      <c r="C434" s="72"/>
      <c r="D434" s="73"/>
      <c r="E434" s="77"/>
      <c r="F434" s="75"/>
    </row>
    <row r="435" spans="1:6" ht="60" x14ac:dyDescent="0.25">
      <c r="A435" s="40"/>
      <c r="B435" s="65" t="s">
        <v>251</v>
      </c>
      <c r="C435" s="40"/>
      <c r="D435" s="41"/>
      <c r="E435" s="42"/>
      <c r="F435" s="42"/>
    </row>
    <row r="436" spans="1:6" ht="90" x14ac:dyDescent="0.25">
      <c r="A436" s="40"/>
      <c r="B436" s="65" t="s">
        <v>252</v>
      </c>
      <c r="C436" s="40"/>
      <c r="D436" s="41"/>
      <c r="E436" s="58"/>
      <c r="F436" s="42"/>
    </row>
    <row r="437" spans="1:6" ht="30" x14ac:dyDescent="0.25">
      <c r="A437" s="40"/>
      <c r="B437" s="65" t="s">
        <v>253</v>
      </c>
      <c r="C437" s="40"/>
      <c r="D437" s="41"/>
      <c r="E437" s="58"/>
      <c r="F437" s="42"/>
    </row>
    <row r="438" spans="1:6" ht="60" x14ac:dyDescent="0.25">
      <c r="A438" s="40"/>
      <c r="B438" s="65" t="s">
        <v>254</v>
      </c>
      <c r="C438" s="40"/>
      <c r="D438" s="41"/>
      <c r="E438" s="58"/>
      <c r="F438" s="42"/>
    </row>
    <row r="439" spans="1:6" ht="90" x14ac:dyDescent="0.25">
      <c r="A439" s="40"/>
      <c r="B439" s="56" t="s">
        <v>241</v>
      </c>
      <c r="C439" s="40"/>
      <c r="D439" s="41"/>
      <c r="E439" s="58"/>
      <c r="F439" s="42"/>
    </row>
    <row r="440" spans="1:6" ht="90" x14ac:dyDescent="0.25">
      <c r="A440" s="40"/>
      <c r="B440" s="65" t="s">
        <v>255</v>
      </c>
      <c r="C440" s="40"/>
      <c r="D440" s="41"/>
      <c r="E440" s="42"/>
      <c r="F440" s="42"/>
    </row>
    <row r="441" spans="1:6" ht="105" x14ac:dyDescent="0.25">
      <c r="A441" s="40"/>
      <c r="B441" s="56" t="s">
        <v>242</v>
      </c>
      <c r="C441" s="40"/>
      <c r="D441" s="41"/>
      <c r="E441" s="42"/>
      <c r="F441" s="42"/>
    </row>
    <row r="442" spans="1:6" ht="45" x14ac:dyDescent="0.25">
      <c r="A442" s="40"/>
      <c r="B442" s="273" t="s">
        <v>86</v>
      </c>
      <c r="C442" s="40"/>
      <c r="D442" s="41"/>
      <c r="E442" s="58"/>
      <c r="F442" s="42"/>
    </row>
    <row r="443" spans="1:6" ht="60" x14ac:dyDescent="0.25">
      <c r="A443" s="40"/>
      <c r="B443" s="65" t="str">
        <f>B30</f>
        <v>•  Potrebno je dostaviti dokument proizvođača LED izvora svjetlosti te na njemu označiti konkretni LED izvor svjetlosti koji je ugrađen u svjetiljku. Dokument ( tehnički list/katalog) mora sadržavati osnovne tehničke karakteristike ugrađenog LED izvora svjetlosti.</v>
      </c>
      <c r="C443" s="40"/>
      <c r="D443" s="41"/>
      <c r="E443" s="58"/>
      <c r="F443" s="42"/>
    </row>
    <row r="444" spans="1:6" ht="105" x14ac:dyDescent="0.25">
      <c r="A444" s="40"/>
      <c r="B444" s="65" t="str">
        <f>B31</f>
        <v>•  Potrebno je dostaviti LM80/TM-21 tehnički izvještaj proizvođača LED izvora svjetlosti u kojem je označeno koliko je maksimalno mogući životni vijek konkretno ugrađenog tipa LED izvora svjetlosti po mjeri L80, a deklarirano po metodologiji norme IES TM 21-2011 (ili jednakovrijedno) uz Tair(Ts) = 55°C i struju narinutu na LED izvor svjetlosti jednaku ili veću od one koja prolazi LED izvorom nuđene svjetiljke u normalnom radu (100% inteziteta svjetlosti)</v>
      </c>
      <c r="C444" s="40"/>
      <c r="D444" s="41"/>
      <c r="E444" s="58"/>
      <c r="F444" s="42"/>
    </row>
    <row r="445" spans="1:6" ht="225" x14ac:dyDescent="0.25">
      <c r="A445" s="282"/>
      <c r="B445" s="280" t="s">
        <v>243</v>
      </c>
      <c r="C445" s="283"/>
      <c r="D445" s="284"/>
      <c r="E445" s="285"/>
      <c r="F445" s="293"/>
    </row>
    <row r="446" spans="1:6" ht="75" x14ac:dyDescent="0.25">
      <c r="A446" s="282"/>
      <c r="B446" s="280" t="s">
        <v>256</v>
      </c>
      <c r="C446" s="283"/>
      <c r="D446" s="284"/>
      <c r="E446" s="285"/>
      <c r="F446" s="293"/>
    </row>
    <row r="447" spans="1:6" x14ac:dyDescent="0.25">
      <c r="A447" s="40"/>
      <c r="B447" s="56" t="s">
        <v>10</v>
      </c>
      <c r="C447" s="40"/>
      <c r="D447" s="41"/>
      <c r="E447" s="42"/>
      <c r="F447" s="42"/>
    </row>
    <row r="448" spans="1:6" x14ac:dyDescent="0.25">
      <c r="A448" s="40"/>
      <c r="B448" s="56" t="s">
        <v>105</v>
      </c>
      <c r="C448" s="40"/>
      <c r="D448" s="41"/>
      <c r="E448" s="58"/>
      <c r="F448" s="42"/>
    </row>
    <row r="449" spans="1:6" ht="90" x14ac:dyDescent="0.25">
      <c r="A449" s="40"/>
      <c r="B449" s="56" t="s">
        <v>115</v>
      </c>
      <c r="C449" s="40"/>
      <c r="D449" s="41"/>
      <c r="E449" s="58"/>
      <c r="F449" s="42"/>
    </row>
    <row r="450" spans="1:6" ht="207.75" customHeight="1" x14ac:dyDescent="0.25">
      <c r="A450" s="40"/>
      <c r="B450" s="56"/>
      <c r="C450" s="40"/>
      <c r="D450" s="41"/>
      <c r="E450" s="42"/>
      <c r="F450" s="42"/>
    </row>
    <row r="451" spans="1:6" x14ac:dyDescent="0.25">
      <c r="A451" s="111"/>
      <c r="B451" s="104"/>
      <c r="C451" s="84"/>
      <c r="D451" s="85"/>
      <c r="E451" s="86"/>
      <c r="F451" s="106"/>
    </row>
    <row r="452" spans="1:6" ht="45" x14ac:dyDescent="0.25">
      <c r="A452" s="70" t="s">
        <v>32</v>
      </c>
      <c r="B452" s="71" t="s">
        <v>205</v>
      </c>
      <c r="C452" s="72" t="s">
        <v>5</v>
      </c>
      <c r="D452" s="73">
        <v>35</v>
      </c>
      <c r="E452" s="74"/>
      <c r="F452" s="75">
        <f>Table1[[#This Row],[Količina]]*Table1[[#This Row],[Jedinična cijena (kn)]]</f>
        <v>0</v>
      </c>
    </row>
    <row r="453" spans="1:6" ht="30" x14ac:dyDescent="0.25">
      <c r="A453" s="72"/>
      <c r="B453" s="71" t="s">
        <v>183</v>
      </c>
      <c r="C453" s="72"/>
      <c r="D453" s="73"/>
      <c r="E453" s="76"/>
      <c r="F453" s="75"/>
    </row>
    <row r="454" spans="1:6" ht="60" x14ac:dyDescent="0.25">
      <c r="A454" s="72"/>
      <c r="B454" s="56" t="s">
        <v>163</v>
      </c>
      <c r="C454" s="72"/>
      <c r="D454" s="73"/>
      <c r="E454" s="76"/>
      <c r="F454" s="75"/>
    </row>
    <row r="455" spans="1:6" x14ac:dyDescent="0.25">
      <c r="A455" s="72"/>
      <c r="B455" s="79"/>
      <c r="C455" s="72"/>
      <c r="D455" s="73"/>
      <c r="E455" s="76"/>
      <c r="F455" s="75"/>
    </row>
    <row r="456" spans="1:6" x14ac:dyDescent="0.25">
      <c r="A456" s="72"/>
      <c r="B456" s="80" t="s">
        <v>85</v>
      </c>
      <c r="C456" s="72"/>
      <c r="D456" s="73"/>
      <c r="E456" s="76"/>
      <c r="F456" s="75"/>
    </row>
    <row r="457" spans="1:6" x14ac:dyDescent="0.25">
      <c r="A457" s="72"/>
      <c r="B457" s="81" t="s">
        <v>11</v>
      </c>
      <c r="C457" s="72"/>
      <c r="D457" s="73"/>
      <c r="E457" s="76"/>
      <c r="F457" s="75"/>
    </row>
    <row r="458" spans="1:6" x14ac:dyDescent="0.25">
      <c r="A458" s="72"/>
      <c r="B458" s="81" t="s">
        <v>12</v>
      </c>
      <c r="C458" s="72"/>
      <c r="D458" s="73"/>
      <c r="E458" s="76"/>
      <c r="F458" s="75"/>
    </row>
    <row r="459" spans="1:6" x14ac:dyDescent="0.25">
      <c r="A459" s="72"/>
      <c r="B459" s="81" t="s">
        <v>13</v>
      </c>
      <c r="C459" s="72"/>
      <c r="D459" s="73"/>
      <c r="E459" s="76"/>
      <c r="F459" s="75"/>
    </row>
    <row r="460" spans="1:6" x14ac:dyDescent="0.25">
      <c r="A460" s="99"/>
      <c r="B460" s="100"/>
      <c r="C460" s="99"/>
      <c r="D460" s="101"/>
      <c r="E460" s="102"/>
      <c r="F460" s="103"/>
    </row>
    <row r="461" spans="1:6" ht="15.75" x14ac:dyDescent="0.25">
      <c r="A461" s="47"/>
      <c r="B461" s="124" t="s">
        <v>53</v>
      </c>
      <c r="C461" s="47"/>
      <c r="D461" s="125">
        <f>SUM(D11:D460)</f>
        <v>1589</v>
      </c>
      <c r="E461" s="126"/>
      <c r="F461" s="127">
        <f>SUM(F13:F460)</f>
        <v>0</v>
      </c>
    </row>
    <row r="462" spans="1:6" x14ac:dyDescent="0.25">
      <c r="A462" s="99"/>
      <c r="B462" s="100"/>
      <c r="C462" s="99"/>
      <c r="D462" s="101"/>
      <c r="E462" s="102"/>
      <c r="F462" s="103"/>
    </row>
    <row r="463" spans="1:6" x14ac:dyDescent="0.25">
      <c r="A463" s="47"/>
      <c r="B463" s="48" t="s">
        <v>52</v>
      </c>
      <c r="C463" s="47"/>
      <c r="D463" s="49"/>
      <c r="E463" s="50"/>
      <c r="F463" s="50"/>
    </row>
    <row r="464" spans="1:6" x14ac:dyDescent="0.25">
      <c r="A464" s="99"/>
      <c r="B464" s="108"/>
      <c r="C464" s="99"/>
      <c r="D464" s="101"/>
      <c r="E464" s="102"/>
      <c r="F464" s="103"/>
    </row>
    <row r="465" spans="1:7" ht="45" x14ac:dyDescent="0.25">
      <c r="A465" s="128" t="s">
        <v>33</v>
      </c>
      <c r="B465" s="129" t="s">
        <v>206</v>
      </c>
      <c r="C465" s="62" t="s">
        <v>5</v>
      </c>
      <c r="D465" s="130">
        <v>952</v>
      </c>
      <c r="E465" s="131"/>
      <c r="F465" s="132">
        <f t="shared" ref="F465:F476" si="0">D465*E465</f>
        <v>0</v>
      </c>
    </row>
    <row r="466" spans="1:7" ht="45" x14ac:dyDescent="0.25">
      <c r="A466" s="128" t="s">
        <v>34</v>
      </c>
      <c r="B466" s="129" t="s">
        <v>93</v>
      </c>
      <c r="C466" s="62" t="s">
        <v>5</v>
      </c>
      <c r="D466" s="133">
        <v>16</v>
      </c>
      <c r="E466" s="131"/>
      <c r="F466" s="132">
        <f t="shared" si="0"/>
        <v>0</v>
      </c>
    </row>
    <row r="467" spans="1:7" ht="45" x14ac:dyDescent="0.25">
      <c r="A467" s="128" t="s">
        <v>35</v>
      </c>
      <c r="B467" s="129" t="s">
        <v>94</v>
      </c>
      <c r="C467" s="62" t="s">
        <v>5</v>
      </c>
      <c r="D467" s="133">
        <v>5</v>
      </c>
      <c r="E467" s="131"/>
      <c r="F467" s="132">
        <f t="shared" ref="F467:F468" si="1">D467*E467</f>
        <v>0</v>
      </c>
    </row>
    <row r="468" spans="1:7" ht="45" x14ac:dyDescent="0.25">
      <c r="A468" s="134" t="s">
        <v>59</v>
      </c>
      <c r="B468" s="135" t="s">
        <v>95</v>
      </c>
      <c r="C468" s="136" t="s">
        <v>5</v>
      </c>
      <c r="D468" s="137">
        <v>5</v>
      </c>
      <c r="E468" s="138"/>
      <c r="F468" s="132">
        <f t="shared" si="1"/>
        <v>0</v>
      </c>
      <c r="G468" s="36"/>
    </row>
    <row r="469" spans="1:7" ht="30" x14ac:dyDescent="0.25">
      <c r="A469" s="128" t="s">
        <v>60</v>
      </c>
      <c r="B469" s="139" t="s">
        <v>96</v>
      </c>
      <c r="C469" s="122" t="s">
        <v>5</v>
      </c>
      <c r="D469" s="140">
        <v>190</v>
      </c>
      <c r="E469" s="131"/>
      <c r="F469" s="141">
        <f t="shared" si="0"/>
        <v>0</v>
      </c>
    </row>
    <row r="470" spans="1:7" ht="30" x14ac:dyDescent="0.25">
      <c r="A470" s="128" t="s">
        <v>61</v>
      </c>
      <c r="B470" s="129" t="s">
        <v>97</v>
      </c>
      <c r="C470" s="62" t="s">
        <v>5</v>
      </c>
      <c r="D470" s="130">
        <v>102</v>
      </c>
      <c r="E470" s="131"/>
      <c r="F470" s="132">
        <f t="shared" si="0"/>
        <v>0</v>
      </c>
    </row>
    <row r="471" spans="1:7" ht="30" x14ac:dyDescent="0.25">
      <c r="A471" s="128" t="s">
        <v>62</v>
      </c>
      <c r="B471" s="129" t="s">
        <v>98</v>
      </c>
      <c r="C471" s="62" t="s">
        <v>5</v>
      </c>
      <c r="D471" s="130">
        <v>133</v>
      </c>
      <c r="E471" s="131"/>
      <c r="F471" s="132">
        <f>Table1[[#This Row],[Količina]]*Table1[[#This Row],[Jedinična cijena (kn)]]</f>
        <v>0</v>
      </c>
    </row>
    <row r="472" spans="1:7" ht="30" x14ac:dyDescent="0.25">
      <c r="A472" s="128" t="s">
        <v>63</v>
      </c>
      <c r="B472" s="129" t="s">
        <v>99</v>
      </c>
      <c r="C472" s="62" t="s">
        <v>5</v>
      </c>
      <c r="D472" s="130">
        <v>71</v>
      </c>
      <c r="E472" s="131"/>
      <c r="F472" s="132">
        <f>Table1[[#This Row],[Količina]]*Table1[[#This Row],[Jedinična cijena (kn)]]</f>
        <v>0</v>
      </c>
    </row>
    <row r="473" spans="1:7" ht="45" x14ac:dyDescent="0.25">
      <c r="A473" s="128" t="s">
        <v>64</v>
      </c>
      <c r="B473" s="129" t="s">
        <v>100</v>
      </c>
      <c r="C473" s="62" t="s">
        <v>5</v>
      </c>
      <c r="D473" s="130">
        <v>950</v>
      </c>
      <c r="E473" s="131"/>
      <c r="F473" s="132">
        <f>Table1[[#This Row],[Količina]]*Table1[[#This Row],[Jedinična cijena (kn)]]</f>
        <v>0</v>
      </c>
    </row>
    <row r="474" spans="1:7" ht="30" x14ac:dyDescent="0.25">
      <c r="A474" s="128" t="s">
        <v>65</v>
      </c>
      <c r="B474" s="129" t="s">
        <v>101</v>
      </c>
      <c r="C474" s="62" t="s">
        <v>6</v>
      </c>
      <c r="D474" s="130">
        <v>9500</v>
      </c>
      <c r="E474" s="131"/>
      <c r="F474" s="132">
        <f t="shared" si="0"/>
        <v>0</v>
      </c>
    </row>
    <row r="475" spans="1:7" x14ac:dyDescent="0.25">
      <c r="A475" s="128" t="s">
        <v>66</v>
      </c>
      <c r="B475" s="129" t="s">
        <v>102</v>
      </c>
      <c r="C475" s="62" t="s">
        <v>5</v>
      </c>
      <c r="D475" s="130">
        <v>230</v>
      </c>
      <c r="E475" s="131"/>
      <c r="F475" s="132">
        <f t="shared" si="0"/>
        <v>0</v>
      </c>
    </row>
    <row r="476" spans="1:7" ht="30" x14ac:dyDescent="0.25">
      <c r="A476" s="128" t="s">
        <v>67</v>
      </c>
      <c r="B476" s="142" t="s">
        <v>103</v>
      </c>
      <c r="C476" s="143" t="s">
        <v>7</v>
      </c>
      <c r="D476" s="133">
        <v>1</v>
      </c>
      <c r="E476" s="144"/>
      <c r="F476" s="132">
        <f t="shared" si="0"/>
        <v>0</v>
      </c>
    </row>
    <row r="477" spans="1:7" x14ac:dyDescent="0.25">
      <c r="A477" s="62"/>
      <c r="B477" s="142"/>
      <c r="C477" s="143"/>
      <c r="D477" s="133"/>
      <c r="E477" s="145"/>
      <c r="F477" s="146"/>
    </row>
    <row r="478" spans="1:7" ht="15.75" x14ac:dyDescent="0.25">
      <c r="A478" s="47"/>
      <c r="B478" s="147" t="s">
        <v>56</v>
      </c>
      <c r="C478" s="148"/>
      <c r="D478" s="149"/>
      <c r="E478" s="150"/>
      <c r="F478" s="151">
        <f>SUM(F464:F477)</f>
        <v>0</v>
      </c>
    </row>
    <row r="479" spans="1:7" ht="15.75" x14ac:dyDescent="0.25">
      <c r="A479" s="152"/>
      <c r="B479" s="153"/>
      <c r="C479" s="154"/>
      <c r="D479" s="155"/>
      <c r="E479" s="156"/>
      <c r="F479" s="157"/>
    </row>
    <row r="480" spans="1:7" x14ac:dyDescent="0.25">
      <c r="A480" s="52"/>
      <c r="B480" s="53" t="s">
        <v>54</v>
      </c>
      <c r="C480" s="52"/>
      <c r="D480" s="54"/>
      <c r="E480" s="158"/>
      <c r="F480" s="55"/>
    </row>
    <row r="481" spans="1:7" x14ac:dyDescent="0.25">
      <c r="A481" s="62"/>
      <c r="B481" s="159"/>
      <c r="C481" s="62"/>
      <c r="D481" s="130"/>
      <c r="E481" s="160"/>
      <c r="F481" s="132"/>
    </row>
    <row r="482" spans="1:7" x14ac:dyDescent="0.25">
      <c r="A482" s="38"/>
      <c r="B482" s="161"/>
      <c r="C482" s="38"/>
      <c r="D482" s="67"/>
      <c r="E482" s="93"/>
      <c r="F482" s="69"/>
    </row>
    <row r="483" spans="1:7" ht="30" x14ac:dyDescent="0.25">
      <c r="A483" s="162" t="s">
        <v>68</v>
      </c>
      <c r="B483" s="163" t="s">
        <v>177</v>
      </c>
      <c r="C483" s="164" t="s">
        <v>173</v>
      </c>
      <c r="D483" s="165">
        <v>32</v>
      </c>
      <c r="E483" s="74"/>
      <c r="F483" s="166">
        <f t="shared" ref="F483" si="2">D483*E483</f>
        <v>0</v>
      </c>
    </row>
    <row r="484" spans="1:7" ht="90" x14ac:dyDescent="0.25">
      <c r="A484" s="167"/>
      <c r="B484" s="168" t="s">
        <v>216</v>
      </c>
      <c r="C484" s="164"/>
      <c r="D484" s="169"/>
      <c r="E484" s="166"/>
      <c r="F484" s="166"/>
    </row>
    <row r="485" spans="1:7" ht="135" x14ac:dyDescent="0.25">
      <c r="A485" s="170"/>
      <c r="B485" s="171" t="s">
        <v>225</v>
      </c>
      <c r="C485" s="164"/>
      <c r="D485" s="169"/>
      <c r="E485" s="172"/>
      <c r="F485" s="166"/>
      <c r="G485" s="37"/>
    </row>
    <row r="486" spans="1:7" ht="47.25" x14ac:dyDescent="0.25">
      <c r="A486" s="167"/>
      <c r="B486" s="173" t="s">
        <v>224</v>
      </c>
      <c r="C486" s="164"/>
      <c r="D486" s="169"/>
      <c r="E486" s="172"/>
      <c r="F486" s="166"/>
      <c r="G486" s="36"/>
    </row>
    <row r="487" spans="1:7" ht="90" x14ac:dyDescent="0.25">
      <c r="A487" s="167"/>
      <c r="B487" s="173" t="s">
        <v>257</v>
      </c>
      <c r="C487" s="164"/>
      <c r="D487" s="169"/>
      <c r="E487" s="172"/>
      <c r="F487" s="166"/>
    </row>
    <row r="488" spans="1:7" ht="30" x14ac:dyDescent="0.25">
      <c r="A488" s="303"/>
      <c r="B488" s="179" t="s">
        <v>223</v>
      </c>
      <c r="C488" s="164"/>
      <c r="D488" s="174"/>
      <c r="E488" s="175"/>
      <c r="F488" s="176"/>
    </row>
    <row r="489" spans="1:7" x14ac:dyDescent="0.25">
      <c r="A489" s="303"/>
      <c r="B489" s="179" t="s">
        <v>175</v>
      </c>
      <c r="C489" s="164"/>
      <c r="D489" s="174"/>
      <c r="E489" s="175"/>
      <c r="F489" s="176"/>
    </row>
    <row r="490" spans="1:7" ht="14.25" customHeight="1" x14ac:dyDescent="0.25">
      <c r="A490" s="304"/>
      <c r="B490" s="179" t="s">
        <v>176</v>
      </c>
      <c r="C490" s="164"/>
      <c r="D490" s="169"/>
      <c r="E490" s="172"/>
      <c r="F490" s="166"/>
      <c r="G490" s="36"/>
    </row>
    <row r="491" spans="1:7" ht="15.4" customHeight="1" x14ac:dyDescent="0.25">
      <c r="A491" s="303"/>
      <c r="B491" s="179" t="s">
        <v>169</v>
      </c>
      <c r="C491" s="164"/>
      <c r="D491" s="174"/>
      <c r="E491" s="175"/>
      <c r="F491" s="176"/>
      <c r="G491" s="36"/>
    </row>
    <row r="492" spans="1:7" ht="17.649999999999999" customHeight="1" x14ac:dyDescent="0.25">
      <c r="A492" s="303"/>
      <c r="B492" s="179" t="s">
        <v>170</v>
      </c>
      <c r="C492" s="164"/>
      <c r="D492" s="174"/>
      <c r="E492" s="175"/>
      <c r="F492" s="176"/>
      <c r="G492" s="36"/>
    </row>
    <row r="493" spans="1:7" ht="30" x14ac:dyDescent="0.25">
      <c r="A493" s="177"/>
      <c r="B493" s="173" t="s">
        <v>171</v>
      </c>
      <c r="C493" s="164"/>
      <c r="D493" s="169"/>
      <c r="E493" s="172"/>
      <c r="F493" s="166"/>
    </row>
    <row r="494" spans="1:7" ht="45" x14ac:dyDescent="0.25">
      <c r="A494" s="177"/>
      <c r="B494" s="173" t="s">
        <v>174</v>
      </c>
      <c r="C494" s="164"/>
      <c r="D494" s="174"/>
      <c r="E494" s="175"/>
      <c r="F494" s="176"/>
    </row>
    <row r="495" spans="1:7" ht="75" x14ac:dyDescent="0.25">
      <c r="A495" s="167"/>
      <c r="B495" s="173" t="s">
        <v>226</v>
      </c>
      <c r="C495" s="164"/>
      <c r="D495" s="169"/>
      <c r="E495" s="172"/>
      <c r="F495" s="166"/>
    </row>
    <row r="496" spans="1:7" x14ac:dyDescent="0.25">
      <c r="A496" s="303"/>
      <c r="B496" s="173"/>
      <c r="C496" s="309"/>
      <c r="D496" s="174"/>
      <c r="E496" s="307"/>
      <c r="F496" s="308"/>
    </row>
    <row r="497" spans="1:6" x14ac:dyDescent="0.25">
      <c r="A497" s="303"/>
      <c r="B497" s="80" t="s">
        <v>182</v>
      </c>
      <c r="C497" s="306"/>
      <c r="D497" s="174"/>
      <c r="E497" s="307"/>
      <c r="F497" s="178"/>
    </row>
    <row r="498" spans="1:6" x14ac:dyDescent="0.25">
      <c r="A498" s="303"/>
      <c r="B498" s="81" t="s">
        <v>11</v>
      </c>
      <c r="C498" s="164"/>
      <c r="D498" s="174"/>
      <c r="E498" s="175"/>
      <c r="F498" s="176"/>
    </row>
    <row r="499" spans="1:6" x14ac:dyDescent="0.25">
      <c r="A499" s="303"/>
      <c r="B499" s="81" t="s">
        <v>12</v>
      </c>
      <c r="C499" s="164"/>
      <c r="D499" s="174"/>
      <c r="E499" s="175"/>
      <c r="F499" s="176"/>
    </row>
    <row r="500" spans="1:6" x14ac:dyDescent="0.25">
      <c r="A500" s="303"/>
      <c r="B500" s="81" t="s">
        <v>13</v>
      </c>
      <c r="C500" s="164"/>
      <c r="D500" s="174"/>
      <c r="E500" s="175"/>
      <c r="F500" s="176"/>
    </row>
    <row r="501" spans="1:6" x14ac:dyDescent="0.25">
      <c r="A501" s="305"/>
      <c r="B501" s="298"/>
      <c r="C501" s="299"/>
      <c r="D501" s="300"/>
      <c r="E501" s="301"/>
      <c r="F501" s="302"/>
    </row>
    <row r="502" spans="1:6" x14ac:dyDescent="0.25">
      <c r="A502" s="180" t="s">
        <v>69</v>
      </c>
      <c r="B502" s="163" t="s">
        <v>111</v>
      </c>
      <c r="C502" s="181" t="s">
        <v>5</v>
      </c>
      <c r="D502" s="182">
        <f>SUM(D41:D460)</f>
        <v>1589</v>
      </c>
      <c r="E502" s="183"/>
      <c r="F502" s="184">
        <f>D502*E502</f>
        <v>0</v>
      </c>
    </row>
    <row r="503" spans="1:6" ht="45" x14ac:dyDescent="0.25">
      <c r="A503" s="170"/>
      <c r="B503" s="168" t="s">
        <v>184</v>
      </c>
      <c r="C503" s="164"/>
      <c r="D503" s="169"/>
      <c r="E503" s="172"/>
      <c r="F503" s="166"/>
    </row>
    <row r="504" spans="1:6" ht="60" x14ac:dyDescent="0.25">
      <c r="A504" s="170"/>
      <c r="B504" s="185" t="s">
        <v>44</v>
      </c>
      <c r="C504" s="164"/>
      <c r="D504" s="174"/>
      <c r="E504" s="175"/>
      <c r="F504" s="178"/>
    </row>
    <row r="505" spans="1:6" ht="403.5" customHeight="1" x14ac:dyDescent="0.25">
      <c r="A505" s="170"/>
      <c r="B505" s="179" t="s">
        <v>244</v>
      </c>
      <c r="C505" s="164"/>
      <c r="D505" s="174"/>
      <c r="E505" s="175"/>
      <c r="F505" s="178"/>
    </row>
    <row r="506" spans="1:6" ht="135" x14ac:dyDescent="0.25">
      <c r="A506" s="310"/>
      <c r="B506" s="179" t="s">
        <v>245</v>
      </c>
      <c r="C506" s="164"/>
      <c r="D506" s="174"/>
      <c r="E506" s="175"/>
      <c r="F506" s="176"/>
    </row>
    <row r="507" spans="1:6" x14ac:dyDescent="0.25">
      <c r="A507" s="170"/>
      <c r="B507" s="186"/>
      <c r="C507" s="164"/>
      <c r="D507" s="174"/>
      <c r="E507" s="175"/>
      <c r="F507" s="178"/>
    </row>
    <row r="508" spans="1:6" x14ac:dyDescent="0.25">
      <c r="A508" s="170"/>
      <c r="B508" s="185"/>
      <c r="C508" s="164"/>
      <c r="D508" s="174"/>
      <c r="E508" s="175"/>
      <c r="F508" s="178"/>
    </row>
    <row r="509" spans="1:6" x14ac:dyDescent="0.25">
      <c r="A509" s="72"/>
      <c r="B509" s="80" t="s">
        <v>182</v>
      </c>
      <c r="C509" s="72"/>
      <c r="D509" s="73"/>
      <c r="E509" s="76"/>
      <c r="F509" s="75"/>
    </row>
    <row r="510" spans="1:6" x14ac:dyDescent="0.25">
      <c r="A510" s="72"/>
      <c r="B510" s="81" t="s">
        <v>11</v>
      </c>
      <c r="C510" s="72"/>
      <c r="D510" s="73"/>
      <c r="E510" s="76"/>
      <c r="F510" s="75"/>
    </row>
    <row r="511" spans="1:6" x14ac:dyDescent="0.25">
      <c r="A511" s="72"/>
      <c r="B511" s="81" t="s">
        <v>12</v>
      </c>
      <c r="C511" s="72"/>
      <c r="D511" s="73"/>
      <c r="E511" s="76"/>
      <c r="F511" s="75"/>
    </row>
    <row r="512" spans="1:6" x14ac:dyDescent="0.25">
      <c r="A512" s="72"/>
      <c r="B512" s="81" t="s">
        <v>13</v>
      </c>
      <c r="C512" s="72"/>
      <c r="D512" s="73"/>
      <c r="E512" s="76"/>
      <c r="F512" s="75"/>
    </row>
    <row r="513" spans="1:6" ht="47.25" customHeight="1" x14ac:dyDescent="0.25">
      <c r="A513" s="187" t="s">
        <v>70</v>
      </c>
      <c r="B513" s="188" t="s">
        <v>217</v>
      </c>
      <c r="C513" s="189" t="s">
        <v>37</v>
      </c>
      <c r="D513" s="190">
        <v>1</v>
      </c>
      <c r="E513" s="191"/>
      <c r="F513" s="192">
        <f>D513*E513</f>
        <v>0</v>
      </c>
    </row>
    <row r="514" spans="1:6" ht="195.75" customHeight="1" x14ac:dyDescent="0.25">
      <c r="A514" s="193"/>
      <c r="B514" s="313" t="s">
        <v>219</v>
      </c>
      <c r="C514" s="195"/>
      <c r="D514" s="196"/>
      <c r="E514" s="197"/>
      <c r="F514" s="198"/>
    </row>
    <row r="515" spans="1:6" ht="70.900000000000006" customHeight="1" x14ac:dyDescent="0.25">
      <c r="A515" s="72"/>
      <c r="B515" s="194" t="s">
        <v>220</v>
      </c>
      <c r="C515" s="72"/>
      <c r="D515" s="73"/>
      <c r="E515" s="77"/>
      <c r="F515" s="75"/>
    </row>
    <row r="516" spans="1:6" ht="55.15" customHeight="1" x14ac:dyDescent="0.25">
      <c r="A516" s="72"/>
      <c r="B516" s="194" t="s">
        <v>221</v>
      </c>
      <c r="C516" s="72"/>
      <c r="D516" s="73"/>
      <c r="E516" s="76"/>
      <c r="F516" s="75"/>
    </row>
    <row r="517" spans="1:6" ht="38.25" x14ac:dyDescent="0.25">
      <c r="A517" s="72"/>
      <c r="B517" s="194" t="s">
        <v>185</v>
      </c>
      <c r="C517" s="72"/>
      <c r="D517" s="73"/>
      <c r="E517" s="76"/>
      <c r="F517" s="75"/>
    </row>
    <row r="518" spans="1:6" ht="38.25" x14ac:dyDescent="0.25">
      <c r="A518" s="72"/>
      <c r="B518" s="194" t="s">
        <v>168</v>
      </c>
      <c r="C518" s="72"/>
      <c r="D518" s="73"/>
      <c r="E518" s="76"/>
      <c r="F518" s="75"/>
    </row>
    <row r="519" spans="1:6" x14ac:dyDescent="0.25">
      <c r="A519" s="72"/>
      <c r="B519" s="194" t="s">
        <v>186</v>
      </c>
      <c r="C519" s="72"/>
      <c r="D519" s="73"/>
      <c r="E519" s="76"/>
      <c r="F519" s="75"/>
    </row>
    <row r="520" spans="1:6" ht="72" customHeight="1" x14ac:dyDescent="0.25">
      <c r="A520" s="72"/>
      <c r="B520" s="313" t="s">
        <v>218</v>
      </c>
      <c r="C520" s="72"/>
      <c r="D520" s="73"/>
      <c r="E520" s="77"/>
      <c r="F520" s="312"/>
    </row>
    <row r="521" spans="1:6" ht="42.4" customHeight="1" x14ac:dyDescent="0.25">
      <c r="A521" s="91"/>
      <c r="B521" s="311" t="s">
        <v>214</v>
      </c>
      <c r="C521" s="199"/>
      <c r="D521" s="73"/>
      <c r="E521" s="77"/>
      <c r="F521" s="88"/>
    </row>
    <row r="522" spans="1:6" ht="23.65" customHeight="1" x14ac:dyDescent="0.25">
      <c r="A522" s="91"/>
      <c r="B522" s="311" t="s">
        <v>179</v>
      </c>
      <c r="C522" s="199"/>
      <c r="D522" s="73"/>
      <c r="E522" s="77"/>
      <c r="F522" s="88"/>
    </row>
    <row r="523" spans="1:6" ht="31.15" customHeight="1" x14ac:dyDescent="0.25">
      <c r="A523" s="91"/>
      <c r="B523" s="80" t="s">
        <v>182</v>
      </c>
      <c r="C523" s="199"/>
      <c r="D523" s="73"/>
      <c r="E523" s="77"/>
      <c r="F523" s="88"/>
    </row>
    <row r="524" spans="1:6" ht="19.899999999999999" customHeight="1" x14ac:dyDescent="0.25">
      <c r="A524" s="91"/>
      <c r="B524" s="81" t="s">
        <v>11</v>
      </c>
      <c r="C524" s="199"/>
      <c r="D524" s="73"/>
      <c r="E524" s="77"/>
      <c r="F524" s="88"/>
    </row>
    <row r="525" spans="1:6" ht="13.9" customHeight="1" x14ac:dyDescent="0.25">
      <c r="A525" s="91"/>
      <c r="B525" s="81" t="s">
        <v>12</v>
      </c>
      <c r="C525" s="199"/>
      <c r="D525" s="73"/>
      <c r="E525" s="77"/>
      <c r="F525" s="88"/>
    </row>
    <row r="526" spans="1:6" ht="13.9" customHeight="1" x14ac:dyDescent="0.25">
      <c r="A526" s="91"/>
      <c r="B526" s="81" t="s">
        <v>13</v>
      </c>
      <c r="C526" s="199"/>
      <c r="D526" s="73"/>
      <c r="E526" s="77"/>
      <c r="F526" s="88"/>
    </row>
    <row r="527" spans="1:6" ht="13.9" customHeight="1" x14ac:dyDescent="0.25">
      <c r="A527" s="99"/>
      <c r="B527" s="71"/>
      <c r="C527" s="199"/>
      <c r="D527" s="73"/>
      <c r="E527" s="77"/>
      <c r="F527" s="88"/>
    </row>
    <row r="528" spans="1:6" ht="30" x14ac:dyDescent="0.25">
      <c r="A528" s="187" t="s">
        <v>106</v>
      </c>
      <c r="B528" s="188" t="s">
        <v>211</v>
      </c>
      <c r="C528" s="189" t="s">
        <v>37</v>
      </c>
      <c r="D528" s="190">
        <v>1</v>
      </c>
      <c r="E528" s="191"/>
      <c r="F528" s="192">
        <f>D528*E528</f>
        <v>0</v>
      </c>
    </row>
    <row r="529" spans="1:6" ht="180" x14ac:dyDescent="0.25">
      <c r="A529" s="193"/>
      <c r="B529" s="200" t="s">
        <v>246</v>
      </c>
      <c r="C529" s="195"/>
      <c r="D529" s="196"/>
      <c r="E529" s="197"/>
      <c r="F529" s="198"/>
    </row>
    <row r="530" spans="1:6" ht="90" x14ac:dyDescent="0.25">
      <c r="A530" s="193"/>
      <c r="B530" s="200" t="s">
        <v>110</v>
      </c>
      <c r="C530" s="195"/>
      <c r="D530" s="196"/>
      <c r="E530" s="197"/>
      <c r="F530" s="198"/>
    </row>
    <row r="531" spans="1:6" ht="21" customHeight="1" x14ac:dyDescent="0.25">
      <c r="A531" s="272"/>
      <c r="B531" s="186" t="s">
        <v>178</v>
      </c>
      <c r="C531" s="195"/>
      <c r="D531" s="196"/>
      <c r="E531" s="197"/>
      <c r="F531" s="202"/>
    </row>
    <row r="532" spans="1:6" ht="60.4" customHeight="1" x14ac:dyDescent="0.25">
      <c r="A532" s="193"/>
      <c r="B532" s="200" t="s">
        <v>262</v>
      </c>
      <c r="C532" s="195"/>
      <c r="D532" s="196"/>
      <c r="E532" s="197"/>
      <c r="F532" s="198"/>
    </row>
    <row r="533" spans="1:6" ht="225" x14ac:dyDescent="0.25">
      <c r="A533" s="193"/>
      <c r="B533" s="200" t="s">
        <v>207</v>
      </c>
      <c r="C533" s="195"/>
      <c r="D533" s="196"/>
      <c r="E533" s="197"/>
      <c r="F533" s="198"/>
    </row>
    <row r="534" spans="1:6" ht="75" x14ac:dyDescent="0.25">
      <c r="A534" s="193"/>
      <c r="B534" s="200" t="s">
        <v>208</v>
      </c>
      <c r="C534" s="195"/>
      <c r="D534" s="196"/>
      <c r="E534" s="197"/>
      <c r="F534" s="198"/>
    </row>
    <row r="535" spans="1:6" ht="105" x14ac:dyDescent="0.25">
      <c r="A535" s="201"/>
      <c r="B535" s="203" t="s">
        <v>209</v>
      </c>
      <c r="C535" s="195"/>
      <c r="D535" s="196"/>
      <c r="E535" s="197"/>
      <c r="F535" s="202"/>
    </row>
    <row r="536" spans="1:6" ht="195" x14ac:dyDescent="0.25">
      <c r="A536" s="193"/>
      <c r="B536" s="200" t="s">
        <v>210</v>
      </c>
      <c r="C536" s="195"/>
      <c r="D536" s="196"/>
      <c r="E536" s="197"/>
      <c r="F536" s="198"/>
    </row>
    <row r="537" spans="1:6" ht="135" x14ac:dyDescent="0.25">
      <c r="A537" s="72"/>
      <c r="B537" s="295" t="s">
        <v>247</v>
      </c>
      <c r="C537" s="72"/>
      <c r="D537" s="73"/>
      <c r="E537" s="77"/>
      <c r="F537" s="75"/>
    </row>
    <row r="538" spans="1:6" x14ac:dyDescent="0.25">
      <c r="A538" s="72"/>
      <c r="B538" s="80" t="s">
        <v>182</v>
      </c>
      <c r="C538" s="72"/>
      <c r="D538" s="73"/>
      <c r="E538" s="76"/>
      <c r="F538" s="75"/>
    </row>
    <row r="539" spans="1:6" x14ac:dyDescent="0.25">
      <c r="A539" s="72"/>
      <c r="B539" s="81" t="s">
        <v>11</v>
      </c>
      <c r="C539" s="72"/>
      <c r="D539" s="73"/>
      <c r="E539" s="76"/>
      <c r="F539" s="75"/>
    </row>
    <row r="540" spans="1:6" x14ac:dyDescent="0.25">
      <c r="A540" s="72"/>
      <c r="B540" s="81" t="s">
        <v>12</v>
      </c>
      <c r="C540" s="72"/>
      <c r="D540" s="73"/>
      <c r="E540" s="76"/>
      <c r="F540" s="75"/>
    </row>
    <row r="541" spans="1:6" x14ac:dyDescent="0.25">
      <c r="A541" s="72"/>
      <c r="B541" s="81" t="s">
        <v>13</v>
      </c>
      <c r="C541" s="72"/>
      <c r="D541" s="73"/>
      <c r="E541" s="76"/>
      <c r="F541" s="75"/>
    </row>
    <row r="542" spans="1:6" x14ac:dyDescent="0.25">
      <c r="A542" s="99"/>
      <c r="B542" s="71"/>
      <c r="C542" s="99"/>
      <c r="D542" s="101"/>
      <c r="E542" s="123"/>
      <c r="F542" s="103"/>
    </row>
    <row r="543" spans="1:6" ht="75" x14ac:dyDescent="0.25">
      <c r="A543" s="204" t="s">
        <v>165</v>
      </c>
      <c r="B543" s="188" t="s">
        <v>215</v>
      </c>
      <c r="C543" s="189" t="s">
        <v>37</v>
      </c>
      <c r="D543" s="190">
        <v>6</v>
      </c>
      <c r="E543" s="191"/>
      <c r="F543" s="192">
        <f>D543*E543</f>
        <v>0</v>
      </c>
    </row>
    <row r="544" spans="1:6" ht="211.5" customHeight="1" x14ac:dyDescent="0.25">
      <c r="A544" s="84"/>
      <c r="B544" s="200" t="s">
        <v>213</v>
      </c>
      <c r="C544" s="72"/>
      <c r="D544" s="73"/>
      <c r="E544" s="77"/>
      <c r="F544" s="88"/>
    </row>
    <row r="545" spans="1:6" ht="18.399999999999999" customHeight="1" x14ac:dyDescent="0.25">
      <c r="A545" s="91"/>
      <c r="B545" s="186" t="s">
        <v>212</v>
      </c>
      <c r="C545" s="72"/>
      <c r="D545" s="73"/>
      <c r="E545" s="77"/>
      <c r="F545" s="75"/>
    </row>
    <row r="546" spans="1:6" ht="19.149999999999999" customHeight="1" x14ac:dyDescent="0.25">
      <c r="A546" s="91"/>
      <c r="B546" s="80" t="s">
        <v>179</v>
      </c>
      <c r="C546" s="72"/>
      <c r="D546" s="73"/>
      <c r="E546" s="77"/>
      <c r="F546" s="312"/>
    </row>
    <row r="547" spans="1:6" x14ac:dyDescent="0.25">
      <c r="A547" s="91"/>
      <c r="B547" s="80" t="s">
        <v>182</v>
      </c>
      <c r="C547" s="72"/>
      <c r="D547" s="73"/>
      <c r="E547" s="77"/>
      <c r="F547" s="312"/>
    </row>
    <row r="548" spans="1:6" x14ac:dyDescent="0.25">
      <c r="A548" s="91"/>
      <c r="B548" s="81" t="s">
        <v>11</v>
      </c>
      <c r="C548" s="72"/>
      <c r="D548" s="73"/>
      <c r="E548" s="77"/>
      <c r="F548" s="312"/>
    </row>
    <row r="549" spans="1:6" x14ac:dyDescent="0.25">
      <c r="A549" s="91"/>
      <c r="B549" s="81" t="s">
        <v>12</v>
      </c>
      <c r="C549" s="72"/>
      <c r="D549" s="73"/>
      <c r="E549" s="77"/>
      <c r="F549" s="312"/>
    </row>
    <row r="550" spans="1:6" x14ac:dyDescent="0.25">
      <c r="A550" s="91"/>
      <c r="B550" s="81" t="s">
        <v>13</v>
      </c>
      <c r="C550" s="72"/>
      <c r="D550" s="73"/>
      <c r="E550" s="77"/>
      <c r="F550" s="312"/>
    </row>
    <row r="551" spans="1:6" x14ac:dyDescent="0.25">
      <c r="A551" s="91"/>
      <c r="B551" s="108"/>
      <c r="C551" s="72"/>
      <c r="D551" s="73"/>
      <c r="E551" s="77"/>
      <c r="F551" s="312"/>
    </row>
    <row r="552" spans="1:6" x14ac:dyDescent="0.25">
      <c r="A552" s="99"/>
      <c r="B552" s="108"/>
      <c r="C552" s="99"/>
      <c r="D552" s="101"/>
      <c r="E552" s="123"/>
      <c r="F552" s="205"/>
    </row>
    <row r="553" spans="1:6" ht="15.75" x14ac:dyDescent="0.25">
      <c r="A553" s="47"/>
      <c r="B553" s="147" t="s">
        <v>36</v>
      </c>
      <c r="C553" s="148"/>
      <c r="D553" s="149"/>
      <c r="E553" s="150"/>
      <c r="F553" s="151">
        <f>SUM(F481:F552)</f>
        <v>0</v>
      </c>
    </row>
    <row r="554" spans="1:6" ht="15.75" x14ac:dyDescent="0.25">
      <c r="A554" s="152"/>
      <c r="B554" s="153"/>
      <c r="C554" s="154"/>
      <c r="D554" s="155"/>
      <c r="E554" s="156"/>
      <c r="F554" s="157"/>
    </row>
    <row r="555" spans="1:6" x14ac:dyDescent="0.25">
      <c r="A555" s="47"/>
      <c r="B555" s="206" t="s">
        <v>55</v>
      </c>
      <c r="C555" s="148"/>
      <c r="D555" s="149"/>
      <c r="E555" s="150"/>
      <c r="F555" s="207"/>
    </row>
    <row r="556" spans="1:6" x14ac:dyDescent="0.25">
      <c r="A556" s="62"/>
      <c r="B556" s="142"/>
      <c r="C556" s="143"/>
      <c r="D556" s="133"/>
      <c r="E556" s="145"/>
      <c r="F556" s="146"/>
    </row>
    <row r="557" spans="1:6" x14ac:dyDescent="0.25">
      <c r="A557" s="52"/>
      <c r="B557" s="208" t="s">
        <v>57</v>
      </c>
      <c r="C557" s="209"/>
      <c r="D557" s="210"/>
      <c r="E557" s="211"/>
      <c r="F557" s="212"/>
    </row>
    <row r="558" spans="1:6" x14ac:dyDescent="0.25">
      <c r="A558" s="62"/>
      <c r="B558" s="142"/>
      <c r="C558" s="143"/>
      <c r="D558" s="133"/>
      <c r="E558" s="145"/>
      <c r="F558" s="146"/>
    </row>
    <row r="559" spans="1:6" ht="30" x14ac:dyDescent="0.25">
      <c r="A559" s="213" t="s">
        <v>71</v>
      </c>
      <c r="B559" s="142" t="s">
        <v>20</v>
      </c>
      <c r="C559" s="143" t="s">
        <v>5</v>
      </c>
      <c r="D559" s="133">
        <v>1589</v>
      </c>
      <c r="E559" s="144"/>
      <c r="F559" s="146">
        <f>Table1[[#This Row],[Količina]]*Table1[[#This Row],[Jedinična cijena (kn)]]</f>
        <v>0</v>
      </c>
    </row>
    <row r="560" spans="1:6" ht="45" x14ac:dyDescent="0.25">
      <c r="A560" s="213" t="s">
        <v>72</v>
      </c>
      <c r="B560" s="142" t="s">
        <v>104</v>
      </c>
      <c r="C560" s="143" t="s">
        <v>5</v>
      </c>
      <c r="D560" s="133">
        <v>1720</v>
      </c>
      <c r="E560" s="144"/>
      <c r="F560" s="146">
        <f>Table1[[#This Row],[Količina]]*Table1[[#This Row],[Jedinična cijena (kn)]]</f>
        <v>0</v>
      </c>
    </row>
    <row r="561" spans="1:6" x14ac:dyDescent="0.25">
      <c r="A561" s="213" t="s">
        <v>73</v>
      </c>
      <c r="B561" s="142" t="s">
        <v>8</v>
      </c>
      <c r="C561" s="143" t="s">
        <v>5</v>
      </c>
      <c r="D561" s="133">
        <v>170</v>
      </c>
      <c r="E561" s="144"/>
      <c r="F561" s="146">
        <f>Table1[[#This Row],[Količina]]*Table1[[#This Row],[Jedinična cijena (kn)]]</f>
        <v>0</v>
      </c>
    </row>
    <row r="562" spans="1:6" x14ac:dyDescent="0.25">
      <c r="A562" s="213" t="s">
        <v>74</v>
      </c>
      <c r="B562" s="142" t="s">
        <v>31</v>
      </c>
      <c r="C562" s="143" t="s">
        <v>5</v>
      </c>
      <c r="D562" s="133">
        <f>D559</f>
        <v>1589</v>
      </c>
      <c r="E562" s="144"/>
      <c r="F562" s="146">
        <f>Table1[[#This Row],[Količina]]*Table1[[#This Row],[Jedinična cijena (kn)]]</f>
        <v>0</v>
      </c>
    </row>
    <row r="563" spans="1:6" ht="45" x14ac:dyDescent="0.25">
      <c r="A563" s="213" t="s">
        <v>76</v>
      </c>
      <c r="B563" s="142" t="s">
        <v>75</v>
      </c>
      <c r="C563" s="143" t="s">
        <v>5</v>
      </c>
      <c r="D563" s="133">
        <v>800</v>
      </c>
      <c r="E563" s="144"/>
      <c r="F563" s="146">
        <f>Table1[[#This Row],[Količina]]*Table1[[#This Row],[Jedinična cijena (kn)]]</f>
        <v>0</v>
      </c>
    </row>
    <row r="564" spans="1:6" ht="45" x14ac:dyDescent="0.25">
      <c r="A564" s="213" t="s">
        <v>84</v>
      </c>
      <c r="B564" s="142" t="s">
        <v>83</v>
      </c>
      <c r="C564" s="143" t="s">
        <v>5</v>
      </c>
      <c r="D564" s="137">
        <v>35</v>
      </c>
      <c r="E564" s="144"/>
      <c r="F564" s="146">
        <f>Table1[[#This Row],[Količina]]*Table1[[#This Row],[Jedinična cijena (kn)]]</f>
        <v>0</v>
      </c>
    </row>
    <row r="565" spans="1:6" x14ac:dyDescent="0.25">
      <c r="A565" s="213"/>
      <c r="B565" s="142"/>
      <c r="C565" s="143"/>
      <c r="D565" s="133"/>
      <c r="E565" s="145"/>
      <c r="F565" s="146"/>
    </row>
    <row r="566" spans="1:6" x14ac:dyDescent="0.25">
      <c r="A566" s="114"/>
      <c r="B566" s="208" t="s">
        <v>172</v>
      </c>
      <c r="C566" s="209"/>
      <c r="D566" s="210"/>
      <c r="E566" s="211"/>
      <c r="F566" s="212"/>
    </row>
    <row r="567" spans="1:6" x14ac:dyDescent="0.25">
      <c r="A567" s="213"/>
      <c r="B567" s="142"/>
      <c r="C567" s="143"/>
      <c r="D567" s="133"/>
      <c r="E567" s="145"/>
      <c r="F567" s="146"/>
    </row>
    <row r="568" spans="1:6" ht="75" x14ac:dyDescent="0.25">
      <c r="A568" s="213" t="s">
        <v>77</v>
      </c>
      <c r="B568" s="142" t="s">
        <v>222</v>
      </c>
      <c r="C568" s="143" t="s">
        <v>7</v>
      </c>
      <c r="D568" s="133">
        <v>1</v>
      </c>
      <c r="E568" s="144"/>
      <c r="F568" s="146">
        <f>Table1[[#This Row],[Količina]]*Table1[[#This Row],[Jedinična cijena (kn)]]</f>
        <v>0</v>
      </c>
    </row>
    <row r="569" spans="1:6" ht="30" x14ac:dyDescent="0.25">
      <c r="A569" s="213" t="s">
        <v>78</v>
      </c>
      <c r="B569" s="214" t="s">
        <v>87</v>
      </c>
      <c r="C569" s="143" t="s">
        <v>7</v>
      </c>
      <c r="D569" s="133">
        <v>1</v>
      </c>
      <c r="E569" s="144"/>
      <c r="F569" s="146">
        <f>Table1[[#This Row],[Količina]]*Table1[[#This Row],[Jedinična cijena (kn)]]</f>
        <v>0</v>
      </c>
    </row>
    <row r="570" spans="1:6" ht="30" x14ac:dyDescent="0.25">
      <c r="A570" s="213" t="s">
        <v>89</v>
      </c>
      <c r="B570" s="214" t="s">
        <v>88</v>
      </c>
      <c r="C570" s="143" t="s">
        <v>7</v>
      </c>
      <c r="D570" s="133">
        <v>1</v>
      </c>
      <c r="E570" s="144"/>
      <c r="F570" s="146">
        <f>Table1[[#This Row],[Količina]]*Table1[[#This Row],[Jedinična cijena (kn)]]</f>
        <v>0</v>
      </c>
    </row>
    <row r="571" spans="1:6" ht="30" x14ac:dyDescent="0.25">
      <c r="A571" s="213" t="s">
        <v>90</v>
      </c>
      <c r="B571" s="214" t="s">
        <v>92</v>
      </c>
      <c r="C571" s="143" t="s">
        <v>7</v>
      </c>
      <c r="D571" s="133">
        <v>1</v>
      </c>
      <c r="E571" s="144"/>
      <c r="F571" s="146">
        <f>Table1[[#This Row],[Količina]]*Table1[[#This Row],[Jedinična cijena (kn)]]</f>
        <v>0</v>
      </c>
    </row>
    <row r="572" spans="1:6" x14ac:dyDescent="0.25">
      <c r="A572" s="213"/>
      <c r="B572" s="215"/>
      <c r="C572" s="62"/>
      <c r="D572" s="130"/>
      <c r="E572" s="160"/>
      <c r="F572" s="132"/>
    </row>
    <row r="573" spans="1:6" x14ac:dyDescent="0.25">
      <c r="A573" s="114"/>
      <c r="B573" s="208" t="s">
        <v>58</v>
      </c>
      <c r="C573" s="209"/>
      <c r="D573" s="210"/>
      <c r="E573" s="211"/>
      <c r="F573" s="212"/>
    </row>
    <row r="574" spans="1:6" x14ac:dyDescent="0.25">
      <c r="A574" s="213"/>
      <c r="B574" s="142"/>
      <c r="C574" s="143"/>
      <c r="D574" s="133"/>
      <c r="E574" s="145"/>
      <c r="F574" s="146"/>
    </row>
    <row r="575" spans="1:6" ht="30" x14ac:dyDescent="0.25">
      <c r="A575" s="213" t="s">
        <v>79</v>
      </c>
      <c r="B575" s="142" t="s">
        <v>180</v>
      </c>
      <c r="C575" s="143" t="s">
        <v>7</v>
      </c>
      <c r="D575" s="133">
        <v>1</v>
      </c>
      <c r="E575" s="144"/>
      <c r="F575" s="146">
        <f>Table1[[#This Row],[Količina]]*Table1[[#This Row],[Jedinična cijena (kn)]]</f>
        <v>0</v>
      </c>
    </row>
    <row r="576" spans="1:6" ht="30" x14ac:dyDescent="0.25">
      <c r="A576" s="213" t="s">
        <v>80</v>
      </c>
      <c r="B576" s="142" t="s">
        <v>228</v>
      </c>
      <c r="C576" s="143" t="s">
        <v>7</v>
      </c>
      <c r="D576" s="133">
        <v>1</v>
      </c>
      <c r="E576" s="144"/>
      <c r="F576" s="146">
        <f>Table1[[#This Row],[Količina]]*Table1[[#This Row],[Jedinična cijena (kn)]]</f>
        <v>0</v>
      </c>
    </row>
    <row r="577" spans="1:6" ht="30" x14ac:dyDescent="0.25">
      <c r="A577" s="213" t="s">
        <v>91</v>
      </c>
      <c r="B577" s="142" t="s">
        <v>167</v>
      </c>
      <c r="C577" s="143" t="s">
        <v>5</v>
      </c>
      <c r="D577" s="133">
        <v>1</v>
      </c>
      <c r="E577" s="144"/>
      <c r="F577" s="146">
        <f>Table1[[#This Row],[Količina]]*Table1[[#This Row],[Jedinična cijena (kn)]]</f>
        <v>0</v>
      </c>
    </row>
    <row r="578" spans="1:6" x14ac:dyDescent="0.25">
      <c r="A578" s="62"/>
      <c r="B578" s="142"/>
      <c r="C578" s="143"/>
      <c r="D578" s="133"/>
      <c r="E578" s="145"/>
      <c r="F578" s="146"/>
    </row>
    <row r="579" spans="1:6" ht="15.75" x14ac:dyDescent="0.25">
      <c r="A579" s="47"/>
      <c r="B579" s="216" t="s">
        <v>40</v>
      </c>
      <c r="C579" s="148"/>
      <c r="D579" s="149"/>
      <c r="E579" s="150"/>
      <c r="F579" s="151">
        <f>SUM(F555:F578)</f>
        <v>0</v>
      </c>
    </row>
    <row r="580" spans="1:6" ht="15.75" x14ac:dyDescent="0.25">
      <c r="A580" s="66"/>
      <c r="B580" s="217"/>
      <c r="C580" s="218"/>
      <c r="D580" s="219"/>
      <c r="E580" s="220"/>
      <c r="F580" s="221"/>
    </row>
    <row r="581" spans="1:6" x14ac:dyDescent="0.25">
      <c r="A581" s="222"/>
      <c r="B581" s="223"/>
      <c r="C581" s="224"/>
      <c r="D581" s="225"/>
      <c r="E581" s="226"/>
      <c r="F581" s="227"/>
    </row>
    <row r="582" spans="1:6" ht="18.75" x14ac:dyDescent="0.25">
      <c r="A582" s="228"/>
      <c r="B582" s="229" t="s">
        <v>9</v>
      </c>
      <c r="C582" s="230"/>
      <c r="D582" s="231"/>
      <c r="E582" s="232"/>
      <c r="F582" s="233"/>
    </row>
    <row r="583" spans="1:6" x14ac:dyDescent="0.25">
      <c r="A583" s="213"/>
      <c r="B583" s="234"/>
      <c r="C583" s="235"/>
      <c r="D583" s="236"/>
      <c r="E583" s="237"/>
      <c r="F583" s="238"/>
    </row>
    <row r="584" spans="1:6" ht="15.75" x14ac:dyDescent="0.25">
      <c r="A584" s="239" t="s">
        <v>21</v>
      </c>
      <c r="B584" s="240" t="s">
        <v>81</v>
      </c>
      <c r="C584" s="213"/>
      <c r="D584" s="241"/>
      <c r="E584" s="242"/>
      <c r="F584" s="243">
        <f>F461</f>
        <v>0</v>
      </c>
    </row>
    <row r="585" spans="1:6" ht="15.75" x14ac:dyDescent="0.25">
      <c r="A585" s="239" t="s">
        <v>22</v>
      </c>
      <c r="B585" s="244" t="s">
        <v>166</v>
      </c>
      <c r="C585" s="213"/>
      <c r="D585" s="241"/>
      <c r="E585" s="245"/>
      <c r="F585" s="243">
        <f>F478</f>
        <v>0</v>
      </c>
    </row>
    <row r="586" spans="1:6" ht="15.75" x14ac:dyDescent="0.25">
      <c r="A586" s="246" t="s">
        <v>39</v>
      </c>
      <c r="B586" s="247" t="s">
        <v>38</v>
      </c>
      <c r="C586" s="248"/>
      <c r="D586" s="249"/>
      <c r="E586" s="250"/>
      <c r="F586" s="251">
        <f>F553</f>
        <v>0</v>
      </c>
    </row>
    <row r="587" spans="1:6" ht="16.5" thickBot="1" x14ac:dyDescent="0.3">
      <c r="A587" s="252" t="s">
        <v>82</v>
      </c>
      <c r="B587" s="253" t="s">
        <v>23</v>
      </c>
      <c r="C587" s="254"/>
      <c r="D587" s="255"/>
      <c r="E587" s="256"/>
      <c r="F587" s="257">
        <f>F579</f>
        <v>0</v>
      </c>
    </row>
    <row r="588" spans="1:6" ht="16.5" thickBot="1" x14ac:dyDescent="0.3">
      <c r="A588" s="258"/>
      <c r="B588" s="259" t="s">
        <v>25</v>
      </c>
      <c r="C588" s="260"/>
      <c r="D588" s="261"/>
      <c r="E588" s="262"/>
      <c r="F588" s="263">
        <f>SUM(F584:F587)</f>
        <v>0</v>
      </c>
    </row>
    <row r="589" spans="1:6" ht="16.5" thickBot="1" x14ac:dyDescent="0.3">
      <c r="A589" s="264"/>
      <c r="B589" s="265" t="s">
        <v>24</v>
      </c>
      <c r="C589" s="266"/>
      <c r="D589" s="267"/>
      <c r="E589" s="268"/>
      <c r="F589" s="269">
        <f>F588*0.25</f>
        <v>0</v>
      </c>
    </row>
    <row r="590" spans="1:6" ht="19.5" thickBot="1" x14ac:dyDescent="0.3">
      <c r="A590" s="260"/>
      <c r="B590" s="270" t="s">
        <v>26</v>
      </c>
      <c r="C590" s="260"/>
      <c r="D590" s="261"/>
      <c r="E590" s="262"/>
      <c r="F590" s="271">
        <f>SUM(F588:F589)</f>
        <v>0</v>
      </c>
    </row>
    <row r="591" spans="1:6" x14ac:dyDescent="0.25">
      <c r="A591" s="33"/>
      <c r="B591" s="2"/>
      <c r="C591" s="4"/>
      <c r="D591" s="12"/>
      <c r="E591" s="22"/>
      <c r="F591" s="14"/>
    </row>
    <row r="592" spans="1:6" x14ac:dyDescent="0.25">
      <c r="A592" s="34"/>
      <c r="B592" s="2"/>
      <c r="C592" s="4"/>
      <c r="D592" s="12"/>
      <c r="E592" s="22"/>
      <c r="F592" s="14"/>
    </row>
    <row r="593" spans="1:6" x14ac:dyDescent="0.25">
      <c r="A593" s="34"/>
      <c r="B593" s="2"/>
      <c r="C593" s="4"/>
      <c r="D593" s="12"/>
      <c r="E593" s="22"/>
      <c r="F593" s="14"/>
    </row>
    <row r="594" spans="1:6" x14ac:dyDescent="0.25">
      <c r="A594" s="34"/>
      <c r="B594" s="2"/>
      <c r="C594" s="4"/>
      <c r="D594" s="12"/>
      <c r="E594" s="22"/>
      <c r="F594" s="14"/>
    </row>
    <row r="595" spans="1:6" x14ac:dyDescent="0.25">
      <c r="A595" s="34"/>
      <c r="B595" s="2"/>
      <c r="C595" s="4"/>
      <c r="D595" s="12"/>
      <c r="E595" s="22"/>
      <c r="F595" s="14"/>
    </row>
    <row r="596" spans="1:6" x14ac:dyDescent="0.25">
      <c r="A596" s="34"/>
      <c r="B596" s="26" t="s">
        <v>27</v>
      </c>
      <c r="C596" s="4"/>
      <c r="D596" s="12"/>
      <c r="E596" s="22"/>
      <c r="F596" s="14"/>
    </row>
    <row r="597" spans="1:6" x14ac:dyDescent="0.25">
      <c r="A597" s="34"/>
      <c r="B597" s="2"/>
      <c r="C597" s="4"/>
      <c r="D597" s="12"/>
      <c r="E597" s="22"/>
      <c r="F597" s="14"/>
    </row>
    <row r="598" spans="1:6" x14ac:dyDescent="0.25">
      <c r="A598" s="34"/>
      <c r="B598" s="2"/>
      <c r="C598" s="4"/>
      <c r="D598" s="12"/>
      <c r="E598" s="22"/>
      <c r="F598" s="14"/>
    </row>
    <row r="599" spans="1:6" x14ac:dyDescent="0.25">
      <c r="A599" s="34"/>
      <c r="B599" s="2"/>
      <c r="C599" s="4"/>
      <c r="D599" s="12"/>
      <c r="E599" s="22"/>
      <c r="F599" s="14"/>
    </row>
    <row r="600" spans="1:6" x14ac:dyDescent="0.25">
      <c r="A600" s="34"/>
      <c r="B600" s="26" t="s">
        <v>28</v>
      </c>
      <c r="C600" s="4"/>
      <c r="D600" s="12" t="s">
        <v>29</v>
      </c>
      <c r="E600" s="27" t="s">
        <v>30</v>
      </c>
      <c r="F600" s="14"/>
    </row>
    <row r="601" spans="1:6" x14ac:dyDescent="0.25">
      <c r="A601" s="34"/>
      <c r="B601" s="2"/>
      <c r="C601" s="4"/>
      <c r="D601" s="12"/>
      <c r="E601" s="22"/>
      <c r="F601" s="14"/>
    </row>
    <row r="602" spans="1:6" x14ac:dyDescent="0.25">
      <c r="A602" s="34"/>
      <c r="B602" s="2"/>
      <c r="C602" s="4"/>
      <c r="D602" s="12"/>
      <c r="E602" s="22"/>
      <c r="F602" s="14"/>
    </row>
    <row r="603" spans="1:6" x14ac:dyDescent="0.25">
      <c r="A603" s="34"/>
      <c r="B603" s="2"/>
      <c r="C603" s="4"/>
      <c r="D603" s="12"/>
      <c r="E603" s="22"/>
      <c r="F603" s="14"/>
    </row>
    <row r="604" spans="1:6" x14ac:dyDescent="0.25">
      <c r="A604" s="34"/>
      <c r="B604" s="2"/>
      <c r="C604" s="4"/>
      <c r="D604" s="12"/>
      <c r="E604" s="22"/>
      <c r="F604" s="14"/>
    </row>
    <row r="605" spans="1:6" x14ac:dyDescent="0.25">
      <c r="A605" s="34"/>
      <c r="B605" s="2"/>
      <c r="C605" s="4"/>
      <c r="D605" s="12"/>
      <c r="E605" s="22"/>
      <c r="F605" s="14"/>
    </row>
    <row r="606" spans="1:6" x14ac:dyDescent="0.25">
      <c r="A606" s="34"/>
      <c r="B606" s="2"/>
      <c r="C606" s="4"/>
      <c r="D606" s="12"/>
      <c r="E606" s="22"/>
      <c r="F606" s="14"/>
    </row>
    <row r="607" spans="1:6" x14ac:dyDescent="0.25">
      <c r="A607" s="34"/>
      <c r="B607" s="2"/>
      <c r="C607" s="4"/>
      <c r="D607" s="12"/>
      <c r="E607" s="22"/>
      <c r="F607" s="14"/>
    </row>
    <row r="608" spans="1:6" x14ac:dyDescent="0.25">
      <c r="A608" s="34"/>
      <c r="B608" s="2"/>
      <c r="C608" s="4"/>
      <c r="D608" s="12"/>
      <c r="E608" s="22"/>
      <c r="F608" s="14"/>
    </row>
    <row r="609" spans="1:6" x14ac:dyDescent="0.25">
      <c r="A609" s="34"/>
      <c r="B609" s="2"/>
      <c r="C609" s="4"/>
      <c r="D609" s="12"/>
      <c r="E609" s="22"/>
      <c r="F609" s="14"/>
    </row>
    <row r="610" spans="1:6" x14ac:dyDescent="0.25">
      <c r="A610" s="34"/>
      <c r="B610" s="2"/>
      <c r="C610" s="4"/>
      <c r="D610" s="12"/>
      <c r="E610" s="22"/>
      <c r="F610" s="14"/>
    </row>
    <row r="611" spans="1:6" x14ac:dyDescent="0.25">
      <c r="A611" s="34"/>
      <c r="B611" s="2"/>
      <c r="C611" s="4"/>
      <c r="D611" s="12"/>
      <c r="E611" s="22"/>
      <c r="F611" s="14"/>
    </row>
    <row r="612" spans="1:6" x14ac:dyDescent="0.25">
      <c r="A612" s="34"/>
      <c r="B612" s="2"/>
      <c r="C612" s="4"/>
      <c r="D612" s="12"/>
      <c r="E612" s="23"/>
      <c r="F612" s="14"/>
    </row>
    <row r="613" spans="1:6" x14ac:dyDescent="0.25">
      <c r="A613" s="34"/>
      <c r="C613" s="1"/>
      <c r="D613" s="1"/>
      <c r="E613" s="1"/>
      <c r="F613" s="1"/>
    </row>
    <row r="614" spans="1:6" x14ac:dyDescent="0.25">
      <c r="A614" s="34"/>
      <c r="C614" s="1"/>
      <c r="D614" s="1"/>
      <c r="E614" s="1"/>
      <c r="F614" s="1"/>
    </row>
    <row r="615" spans="1:6" x14ac:dyDescent="0.25">
      <c r="A615" s="34"/>
      <c r="C615" s="1"/>
      <c r="D615" s="1"/>
      <c r="E615" s="1"/>
      <c r="F615" s="1"/>
    </row>
    <row r="616" spans="1:6" x14ac:dyDescent="0.25">
      <c r="A616" s="34"/>
      <c r="C616" s="1"/>
      <c r="D616" s="1"/>
      <c r="E616" s="1"/>
      <c r="F616" s="1"/>
    </row>
    <row r="617" spans="1:6" x14ac:dyDescent="0.25">
      <c r="A617" s="34"/>
      <c r="C617" s="1"/>
      <c r="D617" s="1"/>
      <c r="E617" s="1"/>
      <c r="F617" s="1"/>
    </row>
    <row r="618" spans="1:6" x14ac:dyDescent="0.25">
      <c r="A618" s="34"/>
      <c r="C618" s="1"/>
      <c r="D618" s="1"/>
      <c r="E618" s="1"/>
      <c r="F618" s="1"/>
    </row>
    <row r="619" spans="1:6" x14ac:dyDescent="0.25">
      <c r="A619" s="34"/>
      <c r="C619" s="1"/>
      <c r="D619" s="1"/>
      <c r="E619" s="1"/>
      <c r="F619" s="1"/>
    </row>
    <row r="620" spans="1:6" x14ac:dyDescent="0.25">
      <c r="A620" s="34"/>
      <c r="C620" s="1"/>
      <c r="D620" s="1"/>
      <c r="E620" s="1"/>
      <c r="F620" s="1"/>
    </row>
    <row r="621" spans="1:6" x14ac:dyDescent="0.25">
      <c r="A621" s="34"/>
      <c r="C621" s="1"/>
      <c r="D621" s="1"/>
      <c r="E621" s="1"/>
      <c r="F621" s="1"/>
    </row>
    <row r="622" spans="1:6" x14ac:dyDescent="0.25">
      <c r="A622" s="34"/>
      <c r="C622" s="1"/>
      <c r="D622" s="1"/>
      <c r="E622" s="1"/>
      <c r="F622" s="1"/>
    </row>
    <row r="623" spans="1:6" x14ac:dyDescent="0.25">
      <c r="A623" s="34"/>
      <c r="C623" s="1"/>
      <c r="D623" s="1"/>
      <c r="E623" s="1"/>
      <c r="F623" s="1"/>
    </row>
    <row r="624" spans="1:6" x14ac:dyDescent="0.25">
      <c r="A624" s="34"/>
      <c r="C624" s="1"/>
      <c r="D624" s="1"/>
      <c r="E624" s="1"/>
      <c r="F624" s="1"/>
    </row>
    <row r="625" spans="1:6" x14ac:dyDescent="0.25">
      <c r="A625" s="34"/>
      <c r="C625" s="1"/>
      <c r="D625" s="1"/>
      <c r="E625" s="1"/>
      <c r="F625" s="1"/>
    </row>
    <row r="626" spans="1:6" x14ac:dyDescent="0.25">
      <c r="A626" s="34"/>
      <c r="C626" s="1"/>
      <c r="D626" s="1"/>
      <c r="E626" s="1"/>
      <c r="F626" s="1"/>
    </row>
    <row r="627" spans="1:6" x14ac:dyDescent="0.25">
      <c r="A627" s="34"/>
      <c r="C627" s="1"/>
      <c r="D627" s="1"/>
      <c r="E627" s="1"/>
      <c r="F627" s="1"/>
    </row>
    <row r="628" spans="1:6" x14ac:dyDescent="0.25">
      <c r="A628" s="34"/>
      <c r="C628" s="1"/>
      <c r="D628" s="1"/>
      <c r="E628" s="1"/>
      <c r="F628" s="1"/>
    </row>
    <row r="629" spans="1:6" x14ac:dyDescent="0.25">
      <c r="A629" s="34"/>
      <c r="C629" s="1"/>
      <c r="D629" s="1"/>
      <c r="E629" s="1"/>
      <c r="F629" s="1"/>
    </row>
    <row r="630" spans="1:6" x14ac:dyDescent="0.25">
      <c r="A630" s="34"/>
      <c r="C630" s="1"/>
      <c r="D630" s="1"/>
      <c r="E630" s="1"/>
      <c r="F630" s="1"/>
    </row>
    <row r="631" spans="1:6" x14ac:dyDescent="0.25">
      <c r="A631" s="34"/>
      <c r="C631" s="1"/>
      <c r="D631" s="1"/>
      <c r="E631" s="1"/>
      <c r="F631" s="1"/>
    </row>
    <row r="632" spans="1:6" x14ac:dyDescent="0.25">
      <c r="A632" s="34"/>
      <c r="C632" s="1"/>
      <c r="D632" s="1"/>
      <c r="E632" s="1"/>
      <c r="F632" s="1"/>
    </row>
    <row r="633" spans="1:6" x14ac:dyDescent="0.25">
      <c r="A633" s="34"/>
      <c r="C633" s="1"/>
      <c r="D633" s="1"/>
      <c r="E633" s="1"/>
      <c r="F633" s="1"/>
    </row>
    <row r="634" spans="1:6" x14ac:dyDescent="0.25">
      <c r="A634" s="34"/>
      <c r="C634" s="1"/>
      <c r="D634" s="1"/>
      <c r="E634" s="1"/>
      <c r="F634" s="1"/>
    </row>
    <row r="635" spans="1:6" x14ac:dyDescent="0.25">
      <c r="A635" s="34"/>
      <c r="C635" s="1"/>
      <c r="D635" s="1"/>
      <c r="E635" s="1"/>
      <c r="F635" s="1"/>
    </row>
    <row r="636" spans="1:6" x14ac:dyDescent="0.25">
      <c r="A636" s="34"/>
      <c r="C636" s="1"/>
      <c r="D636" s="1"/>
      <c r="E636" s="1"/>
      <c r="F636" s="1"/>
    </row>
    <row r="637" spans="1:6" x14ac:dyDescent="0.25">
      <c r="A637" s="34"/>
      <c r="C637" s="1"/>
      <c r="D637" s="1"/>
      <c r="E637" s="1"/>
      <c r="F637" s="1"/>
    </row>
    <row r="638" spans="1:6" x14ac:dyDescent="0.25">
      <c r="A638" s="34"/>
      <c r="C638" s="1"/>
      <c r="D638" s="1"/>
      <c r="E638" s="1"/>
      <c r="F638" s="1"/>
    </row>
    <row r="639" spans="1:6" x14ac:dyDescent="0.25">
      <c r="A639" s="34"/>
      <c r="C639" s="1"/>
      <c r="D639" s="1"/>
      <c r="E639" s="1"/>
      <c r="F639" s="1"/>
    </row>
    <row r="640" spans="1:6" x14ac:dyDescent="0.25">
      <c r="A640" s="34"/>
      <c r="C640" s="1"/>
      <c r="D640" s="1"/>
      <c r="E640" s="1"/>
      <c r="F640" s="1"/>
    </row>
    <row r="641" spans="1:6" x14ac:dyDescent="0.25">
      <c r="A641" s="34"/>
      <c r="C641" s="1"/>
      <c r="D641" s="1"/>
      <c r="E641" s="1"/>
      <c r="F641" s="1"/>
    </row>
    <row r="642" spans="1:6" x14ac:dyDescent="0.25">
      <c r="A642" s="34"/>
      <c r="C642" s="1"/>
      <c r="D642" s="1"/>
      <c r="E642" s="1"/>
      <c r="F642" s="1"/>
    </row>
    <row r="643" spans="1:6" x14ac:dyDescent="0.25">
      <c r="A643" s="34"/>
      <c r="C643" s="1"/>
      <c r="D643" s="1"/>
      <c r="E643" s="1"/>
      <c r="F643" s="1"/>
    </row>
    <row r="644" spans="1:6" x14ac:dyDescent="0.25">
      <c r="A644" s="34"/>
      <c r="C644" s="1"/>
      <c r="D644" s="1"/>
      <c r="E644" s="1"/>
      <c r="F644" s="1"/>
    </row>
    <row r="645" spans="1:6" x14ac:dyDescent="0.25">
      <c r="A645" s="34"/>
      <c r="C645" s="1"/>
      <c r="D645" s="1"/>
      <c r="E645" s="1"/>
      <c r="F645" s="1"/>
    </row>
    <row r="646" spans="1:6" x14ac:dyDescent="0.25">
      <c r="A646" s="34"/>
      <c r="C646" s="1"/>
      <c r="D646" s="1"/>
      <c r="E646" s="1"/>
      <c r="F646" s="1"/>
    </row>
    <row r="647" spans="1:6" x14ac:dyDescent="0.25">
      <c r="A647" s="34"/>
      <c r="C647" s="1"/>
      <c r="D647" s="1"/>
      <c r="E647" s="1"/>
      <c r="F647" s="1"/>
    </row>
    <row r="648" spans="1:6" x14ac:dyDescent="0.25">
      <c r="A648" s="34"/>
      <c r="C648" s="1"/>
      <c r="D648" s="1"/>
      <c r="E648" s="1"/>
      <c r="F648" s="1"/>
    </row>
    <row r="649" spans="1:6" x14ac:dyDescent="0.25">
      <c r="A649" s="34"/>
      <c r="C649" s="1"/>
      <c r="D649" s="1"/>
      <c r="E649" s="1"/>
      <c r="F649" s="1"/>
    </row>
    <row r="650" spans="1:6" x14ac:dyDescent="0.25">
      <c r="A650" s="34"/>
      <c r="C650" s="1"/>
      <c r="D650" s="1"/>
      <c r="E650" s="1"/>
      <c r="F650" s="1"/>
    </row>
    <row r="651" spans="1:6" x14ac:dyDescent="0.25">
      <c r="A651" s="34"/>
      <c r="C651" s="1"/>
      <c r="D651" s="1"/>
      <c r="E651" s="1"/>
      <c r="F651" s="1"/>
    </row>
    <row r="652" spans="1:6" x14ac:dyDescent="0.25">
      <c r="A652" s="34"/>
      <c r="C652" s="1"/>
      <c r="D652" s="1"/>
      <c r="E652" s="1"/>
      <c r="F652" s="1"/>
    </row>
    <row r="653" spans="1:6" x14ac:dyDescent="0.25">
      <c r="A653" s="34"/>
      <c r="C653" s="1"/>
      <c r="D653" s="1"/>
      <c r="E653" s="1"/>
      <c r="F653" s="1"/>
    </row>
    <row r="654" spans="1:6" x14ac:dyDescent="0.25">
      <c r="A654" s="34"/>
      <c r="C654" s="1"/>
      <c r="D654" s="1"/>
      <c r="E654" s="1"/>
      <c r="F654" s="1"/>
    </row>
    <row r="655" spans="1:6" x14ac:dyDescent="0.25">
      <c r="A655" s="34"/>
      <c r="C655" s="1"/>
      <c r="D655" s="1"/>
      <c r="E655" s="1"/>
      <c r="F655" s="1"/>
    </row>
    <row r="656" spans="1:6" x14ac:dyDescent="0.25">
      <c r="A656" s="34"/>
      <c r="C656" s="1"/>
      <c r="D656" s="1"/>
      <c r="E656" s="1"/>
      <c r="F656" s="1"/>
    </row>
    <row r="657" spans="1:6" x14ac:dyDescent="0.25">
      <c r="A657" s="34"/>
      <c r="C657" s="1"/>
      <c r="D657" s="1"/>
      <c r="E657" s="1"/>
      <c r="F657" s="1"/>
    </row>
    <row r="658" spans="1:6" x14ac:dyDescent="0.25">
      <c r="A658" s="34"/>
      <c r="C658" s="1"/>
      <c r="D658" s="1"/>
      <c r="E658" s="1"/>
      <c r="F658" s="1"/>
    </row>
    <row r="659" spans="1:6" x14ac:dyDescent="0.25">
      <c r="A659" s="34"/>
      <c r="C659" s="1"/>
      <c r="D659" s="1"/>
      <c r="E659" s="1"/>
      <c r="F659" s="1"/>
    </row>
    <row r="660" spans="1:6" x14ac:dyDescent="0.25">
      <c r="A660" s="34"/>
      <c r="C660" s="1"/>
      <c r="D660" s="1"/>
      <c r="E660" s="1"/>
      <c r="F660" s="1"/>
    </row>
    <row r="661" spans="1:6" x14ac:dyDescent="0.25">
      <c r="A661" s="34"/>
      <c r="C661" s="1"/>
      <c r="D661" s="1"/>
      <c r="E661" s="1"/>
      <c r="F661" s="1"/>
    </row>
    <row r="662" spans="1:6" x14ac:dyDescent="0.25">
      <c r="A662" s="34"/>
      <c r="C662" s="1"/>
      <c r="D662" s="1"/>
      <c r="E662" s="1"/>
      <c r="F662" s="1"/>
    </row>
    <row r="663" spans="1:6" x14ac:dyDescent="0.25">
      <c r="A663" s="34"/>
      <c r="C663" s="1"/>
      <c r="D663" s="1"/>
      <c r="E663" s="1"/>
      <c r="F663" s="1"/>
    </row>
    <row r="664" spans="1:6" x14ac:dyDescent="0.25">
      <c r="A664" s="34"/>
      <c r="C664" s="1"/>
      <c r="D664" s="1"/>
      <c r="E664" s="1"/>
      <c r="F664" s="1"/>
    </row>
    <row r="665" spans="1:6" x14ac:dyDescent="0.25">
      <c r="A665" s="34"/>
      <c r="C665" s="1"/>
      <c r="D665" s="1"/>
      <c r="E665" s="1"/>
      <c r="F665" s="1"/>
    </row>
    <row r="666" spans="1:6" x14ac:dyDescent="0.25">
      <c r="A666" s="34"/>
      <c r="C666" s="1"/>
      <c r="D666" s="1"/>
      <c r="E666" s="1"/>
      <c r="F666" s="1"/>
    </row>
    <row r="667" spans="1:6" x14ac:dyDescent="0.25">
      <c r="A667" s="34"/>
      <c r="C667" s="1"/>
      <c r="D667" s="1"/>
      <c r="E667" s="1"/>
      <c r="F667" s="1"/>
    </row>
    <row r="668" spans="1:6" x14ac:dyDescent="0.25">
      <c r="A668" s="34"/>
      <c r="C668" s="1"/>
      <c r="D668" s="1"/>
      <c r="E668" s="1"/>
      <c r="F668" s="1"/>
    </row>
    <row r="669" spans="1:6" x14ac:dyDescent="0.25">
      <c r="A669" s="34"/>
      <c r="C669" s="1"/>
      <c r="D669" s="1"/>
      <c r="E669" s="1"/>
      <c r="F669" s="1"/>
    </row>
    <row r="670" spans="1:6" x14ac:dyDescent="0.25">
      <c r="A670" s="34"/>
      <c r="C670" s="1"/>
      <c r="D670" s="1"/>
      <c r="E670" s="1"/>
      <c r="F670" s="1"/>
    </row>
    <row r="671" spans="1:6" x14ac:dyDescent="0.25">
      <c r="A671" s="34"/>
      <c r="C671" s="1"/>
      <c r="D671" s="1"/>
      <c r="E671" s="1"/>
      <c r="F671" s="1"/>
    </row>
    <row r="672" spans="1:6" x14ac:dyDescent="0.25">
      <c r="A672" s="34"/>
      <c r="C672" s="1"/>
      <c r="D672" s="1"/>
      <c r="E672" s="1"/>
      <c r="F672" s="1"/>
    </row>
    <row r="673" spans="1:6" x14ac:dyDescent="0.25">
      <c r="A673" s="34"/>
      <c r="C673" s="1"/>
      <c r="D673" s="1"/>
      <c r="E673" s="1"/>
      <c r="F673" s="1"/>
    </row>
    <row r="674" spans="1:6" x14ac:dyDescent="0.25">
      <c r="A674" s="34"/>
      <c r="C674" s="1"/>
      <c r="D674" s="1"/>
      <c r="E674" s="1"/>
      <c r="F674" s="1"/>
    </row>
    <row r="675" spans="1:6" x14ac:dyDescent="0.25">
      <c r="A675" s="34"/>
      <c r="C675" s="1"/>
      <c r="D675" s="1"/>
      <c r="E675" s="1"/>
      <c r="F675" s="1"/>
    </row>
    <row r="676" spans="1:6" x14ac:dyDescent="0.25">
      <c r="A676" s="34"/>
      <c r="C676" s="1"/>
      <c r="D676" s="1"/>
      <c r="E676" s="1"/>
      <c r="F676" s="1"/>
    </row>
    <row r="677" spans="1:6" x14ac:dyDescent="0.25">
      <c r="A677" s="34"/>
      <c r="C677" s="1"/>
      <c r="D677" s="1"/>
      <c r="E677" s="1"/>
      <c r="F677" s="1"/>
    </row>
    <row r="678" spans="1:6" x14ac:dyDescent="0.25">
      <c r="A678" s="34"/>
      <c r="C678" s="1"/>
      <c r="D678" s="1"/>
      <c r="E678" s="1"/>
      <c r="F678" s="1"/>
    </row>
    <row r="679" spans="1:6" x14ac:dyDescent="0.25">
      <c r="A679" s="34"/>
      <c r="C679" s="1"/>
      <c r="D679" s="1"/>
      <c r="E679" s="1"/>
      <c r="F679" s="1"/>
    </row>
    <row r="680" spans="1:6" x14ac:dyDescent="0.25">
      <c r="A680" s="34"/>
      <c r="C680" s="1"/>
      <c r="D680" s="1"/>
      <c r="E680" s="1"/>
      <c r="F680" s="1"/>
    </row>
    <row r="681" spans="1:6" x14ac:dyDescent="0.25">
      <c r="A681" s="34"/>
      <c r="C681" s="1"/>
      <c r="D681" s="1"/>
      <c r="E681" s="1"/>
      <c r="F681" s="1"/>
    </row>
    <row r="682" spans="1:6" x14ac:dyDescent="0.25">
      <c r="A682" s="34"/>
      <c r="C682" s="1"/>
      <c r="D682" s="1"/>
      <c r="E682" s="1"/>
      <c r="F682" s="1"/>
    </row>
    <row r="683" spans="1:6" x14ac:dyDescent="0.25">
      <c r="A683" s="34"/>
      <c r="C683" s="1"/>
      <c r="D683" s="1"/>
      <c r="E683" s="1"/>
      <c r="F683" s="1"/>
    </row>
    <row r="684" spans="1:6" x14ac:dyDescent="0.25">
      <c r="A684" s="34"/>
      <c r="C684" s="1"/>
      <c r="D684" s="1"/>
      <c r="E684" s="1"/>
      <c r="F684" s="1"/>
    </row>
    <row r="685" spans="1:6" x14ac:dyDescent="0.25">
      <c r="A685" s="34"/>
      <c r="C685" s="1"/>
      <c r="D685" s="1"/>
      <c r="E685" s="1"/>
      <c r="F685" s="1"/>
    </row>
    <row r="686" spans="1:6" x14ac:dyDescent="0.25">
      <c r="A686" s="34"/>
      <c r="C686" s="1"/>
      <c r="D686" s="1"/>
      <c r="E686" s="1"/>
      <c r="F686" s="1"/>
    </row>
    <row r="687" spans="1:6" x14ac:dyDescent="0.25">
      <c r="A687" s="34"/>
      <c r="C687" s="1"/>
      <c r="D687" s="1"/>
      <c r="E687" s="1"/>
      <c r="F687" s="1"/>
    </row>
    <row r="688" spans="1:6" x14ac:dyDescent="0.25">
      <c r="A688" s="34"/>
      <c r="C688" s="1"/>
      <c r="D688" s="1"/>
      <c r="E688" s="1"/>
      <c r="F688" s="1"/>
    </row>
    <row r="689" spans="1:6" x14ac:dyDescent="0.25">
      <c r="A689" s="34"/>
      <c r="C689" s="1"/>
      <c r="D689" s="1"/>
      <c r="E689" s="1"/>
      <c r="F689" s="1"/>
    </row>
    <row r="690" spans="1:6" x14ac:dyDescent="0.25">
      <c r="A690" s="34"/>
      <c r="C690" s="1"/>
      <c r="D690" s="1"/>
      <c r="E690" s="1"/>
      <c r="F690" s="1"/>
    </row>
    <row r="691" spans="1:6" x14ac:dyDescent="0.25">
      <c r="A691" s="34"/>
      <c r="C691" s="1"/>
      <c r="D691" s="1"/>
      <c r="E691" s="1"/>
      <c r="F691" s="1"/>
    </row>
    <row r="692" spans="1:6" x14ac:dyDescent="0.25">
      <c r="A692" s="34"/>
      <c r="C692" s="1"/>
      <c r="D692" s="1"/>
      <c r="E692" s="1"/>
      <c r="F692" s="1"/>
    </row>
    <row r="693" spans="1:6" x14ac:dyDescent="0.25">
      <c r="A693" s="34"/>
      <c r="C693" s="1"/>
      <c r="D693" s="1"/>
      <c r="E693" s="1"/>
      <c r="F693" s="1"/>
    </row>
    <row r="694" spans="1:6" x14ac:dyDescent="0.25">
      <c r="A694" s="34"/>
      <c r="C694" s="1"/>
      <c r="D694" s="1"/>
      <c r="E694" s="1"/>
      <c r="F694" s="1"/>
    </row>
    <row r="695" spans="1:6" x14ac:dyDescent="0.25">
      <c r="A695" s="34"/>
      <c r="C695" s="1"/>
      <c r="D695" s="1"/>
      <c r="E695" s="1"/>
      <c r="F695" s="1"/>
    </row>
    <row r="696" spans="1:6" x14ac:dyDescent="0.25">
      <c r="A696" s="34"/>
      <c r="C696" s="1"/>
      <c r="D696" s="1"/>
      <c r="E696" s="1"/>
      <c r="F696" s="1"/>
    </row>
    <row r="697" spans="1:6" x14ac:dyDescent="0.25">
      <c r="A697" s="34"/>
      <c r="C697" s="1"/>
      <c r="D697" s="1"/>
      <c r="E697" s="1"/>
      <c r="F697" s="1"/>
    </row>
    <row r="698" spans="1:6" x14ac:dyDescent="0.25">
      <c r="A698" s="34"/>
      <c r="C698" s="1"/>
      <c r="D698" s="1"/>
      <c r="E698" s="1"/>
      <c r="F698" s="1"/>
    </row>
    <row r="699" spans="1:6" x14ac:dyDescent="0.25">
      <c r="A699" s="34"/>
      <c r="C699" s="1"/>
      <c r="D699" s="1"/>
      <c r="E699" s="1"/>
      <c r="F699" s="1"/>
    </row>
    <row r="700" spans="1:6" x14ac:dyDescent="0.25">
      <c r="A700" s="34"/>
      <c r="C700" s="1"/>
      <c r="D700" s="1"/>
      <c r="E700" s="1"/>
      <c r="F700" s="1"/>
    </row>
    <row r="701" spans="1:6" x14ac:dyDescent="0.25">
      <c r="A701" s="34"/>
      <c r="C701" s="1"/>
      <c r="D701" s="1"/>
      <c r="E701" s="1"/>
      <c r="F701" s="1"/>
    </row>
    <row r="702" spans="1:6" x14ac:dyDescent="0.25">
      <c r="A702" s="34"/>
      <c r="C702" s="1"/>
      <c r="D702" s="1"/>
      <c r="E702" s="1"/>
      <c r="F702" s="1"/>
    </row>
    <row r="703" spans="1:6" x14ac:dyDescent="0.25">
      <c r="A703" s="34"/>
      <c r="C703" s="1"/>
      <c r="D703" s="1"/>
      <c r="E703" s="1"/>
      <c r="F703" s="1"/>
    </row>
    <row r="704" spans="1:6" x14ac:dyDescent="0.25">
      <c r="A704" s="34"/>
      <c r="C704" s="1"/>
      <c r="D704" s="1"/>
      <c r="E704" s="1"/>
      <c r="F704" s="1"/>
    </row>
    <row r="705" spans="1:6" x14ac:dyDescent="0.25">
      <c r="A705" s="34"/>
      <c r="C705" s="1"/>
      <c r="D705" s="1"/>
      <c r="E705" s="1"/>
      <c r="F705" s="1"/>
    </row>
    <row r="706" spans="1:6" x14ac:dyDescent="0.25">
      <c r="A706" s="34"/>
      <c r="C706" s="1"/>
      <c r="D706" s="1"/>
      <c r="E706" s="1"/>
      <c r="F706" s="1"/>
    </row>
    <row r="707" spans="1:6" x14ac:dyDescent="0.25">
      <c r="A707" s="34"/>
      <c r="C707" s="1"/>
      <c r="D707" s="1"/>
      <c r="E707" s="1"/>
      <c r="F707" s="1"/>
    </row>
    <row r="708" spans="1:6" x14ac:dyDescent="0.25">
      <c r="A708" s="34"/>
      <c r="C708" s="1"/>
      <c r="D708" s="1"/>
      <c r="E708" s="1"/>
      <c r="F708" s="1"/>
    </row>
    <row r="709" spans="1:6" x14ac:dyDescent="0.25">
      <c r="A709" s="34"/>
      <c r="C709" s="1"/>
      <c r="D709" s="1"/>
      <c r="E709" s="1"/>
      <c r="F709" s="1"/>
    </row>
    <row r="710" spans="1:6" x14ac:dyDescent="0.25">
      <c r="A710" s="34"/>
      <c r="C710" s="1"/>
      <c r="D710" s="1"/>
      <c r="E710" s="1"/>
      <c r="F710" s="1"/>
    </row>
    <row r="711" spans="1:6" x14ac:dyDescent="0.25">
      <c r="A711" s="34"/>
      <c r="C711" s="1"/>
      <c r="D711" s="1"/>
      <c r="E711" s="1"/>
      <c r="F711" s="1"/>
    </row>
    <row r="712" spans="1:6" x14ac:dyDescent="0.25">
      <c r="A712" s="34"/>
      <c r="C712" s="1"/>
      <c r="D712" s="1"/>
      <c r="E712" s="1"/>
      <c r="F712" s="1"/>
    </row>
    <row r="713" spans="1:6" x14ac:dyDescent="0.25">
      <c r="A713" s="34"/>
      <c r="C713" s="1"/>
      <c r="D713" s="1"/>
      <c r="E713" s="1"/>
      <c r="F713" s="1"/>
    </row>
    <row r="714" spans="1:6" x14ac:dyDescent="0.25">
      <c r="A714" s="34"/>
      <c r="C714" s="1"/>
      <c r="D714" s="1"/>
      <c r="E714" s="1"/>
      <c r="F714" s="1"/>
    </row>
    <row r="715" spans="1:6" x14ac:dyDescent="0.25">
      <c r="A715" s="34"/>
      <c r="C715" s="1"/>
      <c r="D715" s="1"/>
      <c r="E715" s="1"/>
      <c r="F715" s="1"/>
    </row>
    <row r="716" spans="1:6" x14ac:dyDescent="0.25">
      <c r="A716" s="34"/>
      <c r="C716" s="1"/>
      <c r="D716" s="1"/>
      <c r="E716" s="1"/>
      <c r="F716" s="1"/>
    </row>
    <row r="717" spans="1:6" x14ac:dyDescent="0.25">
      <c r="A717" s="34"/>
      <c r="C717" s="1"/>
      <c r="D717" s="1"/>
      <c r="E717" s="1"/>
      <c r="F717" s="1"/>
    </row>
    <row r="718" spans="1:6" x14ac:dyDescent="0.25">
      <c r="A718" s="34"/>
      <c r="C718" s="1"/>
      <c r="D718" s="1"/>
      <c r="E718" s="1"/>
      <c r="F718" s="1"/>
    </row>
    <row r="719" spans="1:6" x14ac:dyDescent="0.25">
      <c r="A719" s="34"/>
      <c r="C719" s="1"/>
      <c r="D719" s="1"/>
      <c r="E719" s="1"/>
      <c r="F719" s="1"/>
    </row>
    <row r="720" spans="1:6" x14ac:dyDescent="0.25">
      <c r="A720" s="34"/>
      <c r="C720" s="1"/>
      <c r="D720" s="1"/>
      <c r="E720" s="1"/>
      <c r="F720" s="1"/>
    </row>
    <row r="721" spans="1:6" x14ac:dyDescent="0.25">
      <c r="A721" s="34"/>
      <c r="C721" s="1"/>
      <c r="D721" s="1"/>
      <c r="E721" s="1"/>
      <c r="F721" s="1"/>
    </row>
    <row r="722" spans="1:6" x14ac:dyDescent="0.25">
      <c r="A722" s="34"/>
      <c r="C722" s="1"/>
      <c r="D722" s="1"/>
      <c r="E722" s="1"/>
      <c r="F722" s="1"/>
    </row>
    <row r="723" spans="1:6" x14ac:dyDescent="0.25">
      <c r="A723" s="34"/>
      <c r="C723" s="1"/>
      <c r="D723" s="1"/>
      <c r="E723" s="1"/>
      <c r="F723" s="1"/>
    </row>
    <row r="724" spans="1:6" x14ac:dyDescent="0.25">
      <c r="A724" s="34"/>
      <c r="C724" s="1"/>
      <c r="D724" s="1"/>
      <c r="E724" s="1"/>
      <c r="F724" s="1"/>
    </row>
    <row r="725" spans="1:6" x14ac:dyDescent="0.25">
      <c r="A725" s="34"/>
      <c r="C725" s="1"/>
      <c r="D725" s="1"/>
      <c r="E725" s="1"/>
      <c r="F725" s="1"/>
    </row>
    <row r="726" spans="1:6" x14ac:dyDescent="0.25">
      <c r="A726" s="34"/>
      <c r="C726" s="1"/>
      <c r="D726" s="1"/>
      <c r="E726" s="1"/>
      <c r="F726" s="1"/>
    </row>
    <row r="727" spans="1:6" x14ac:dyDescent="0.25">
      <c r="A727" s="34"/>
      <c r="C727" s="1"/>
      <c r="D727" s="1"/>
      <c r="E727" s="1"/>
      <c r="F727" s="1"/>
    </row>
    <row r="728" spans="1:6" x14ac:dyDescent="0.25">
      <c r="A728" s="34"/>
      <c r="C728" s="1"/>
      <c r="D728" s="1"/>
      <c r="E728" s="1"/>
      <c r="F728" s="1"/>
    </row>
    <row r="729" spans="1:6" x14ac:dyDescent="0.25">
      <c r="A729" s="34"/>
      <c r="C729" s="1"/>
      <c r="D729" s="1"/>
      <c r="E729" s="1"/>
      <c r="F729" s="1"/>
    </row>
    <row r="730" spans="1:6" x14ac:dyDescent="0.25">
      <c r="A730" s="34"/>
      <c r="C730" s="1"/>
      <c r="D730" s="1"/>
      <c r="E730" s="1"/>
      <c r="F730" s="1"/>
    </row>
    <row r="731" spans="1:6" x14ac:dyDescent="0.25">
      <c r="A731" s="34"/>
      <c r="C731" s="1"/>
      <c r="D731" s="1"/>
      <c r="E731" s="1"/>
      <c r="F731" s="1"/>
    </row>
    <row r="732" spans="1:6" x14ac:dyDescent="0.25">
      <c r="A732" s="34"/>
      <c r="C732" s="1"/>
      <c r="D732" s="1"/>
      <c r="E732" s="1"/>
      <c r="F732" s="1"/>
    </row>
    <row r="733" spans="1:6" x14ac:dyDescent="0.25">
      <c r="A733" s="34"/>
      <c r="C733" s="1"/>
      <c r="D733" s="1"/>
      <c r="E733" s="1"/>
      <c r="F733" s="1"/>
    </row>
    <row r="734" spans="1:6" x14ac:dyDescent="0.25">
      <c r="A734" s="34"/>
      <c r="C734" s="1"/>
      <c r="D734" s="1"/>
      <c r="E734" s="1"/>
      <c r="F734" s="1"/>
    </row>
    <row r="735" spans="1:6" x14ac:dyDescent="0.25">
      <c r="A735" s="34"/>
      <c r="C735" s="1"/>
      <c r="D735" s="1"/>
      <c r="E735" s="1"/>
      <c r="F735" s="1"/>
    </row>
    <row r="736" spans="1:6" x14ac:dyDescent="0.25">
      <c r="A736" s="34"/>
      <c r="C736" s="1"/>
      <c r="D736" s="1"/>
      <c r="E736" s="1"/>
      <c r="F736" s="1"/>
    </row>
    <row r="737" spans="1:6" x14ac:dyDescent="0.25">
      <c r="A737" s="34"/>
      <c r="C737" s="1"/>
      <c r="D737" s="1"/>
      <c r="E737" s="1"/>
      <c r="F737" s="1"/>
    </row>
    <row r="738" spans="1:6" x14ac:dyDescent="0.25">
      <c r="A738" s="34"/>
      <c r="C738" s="1"/>
      <c r="D738" s="1"/>
      <c r="E738" s="1"/>
      <c r="F738" s="1"/>
    </row>
    <row r="739" spans="1:6" x14ac:dyDescent="0.25">
      <c r="A739" s="34"/>
      <c r="C739" s="1"/>
      <c r="D739" s="1"/>
      <c r="E739" s="1"/>
      <c r="F739" s="1"/>
    </row>
    <row r="740" spans="1:6" x14ac:dyDescent="0.25">
      <c r="A740" s="34"/>
      <c r="C740" s="1"/>
      <c r="D740" s="1"/>
      <c r="E740" s="1"/>
      <c r="F740" s="1"/>
    </row>
    <row r="741" spans="1:6" x14ac:dyDescent="0.25">
      <c r="A741" s="34"/>
      <c r="C741" s="1"/>
      <c r="D741" s="1"/>
      <c r="E741" s="1"/>
      <c r="F741" s="1"/>
    </row>
    <row r="742" spans="1:6" x14ac:dyDescent="0.25">
      <c r="A742" s="34"/>
      <c r="C742" s="1"/>
      <c r="D742" s="1"/>
      <c r="E742" s="1"/>
      <c r="F742" s="1"/>
    </row>
    <row r="743" spans="1:6" x14ac:dyDescent="0.25">
      <c r="A743" s="34"/>
      <c r="C743" s="1"/>
      <c r="D743" s="1"/>
      <c r="E743" s="1"/>
      <c r="F743" s="1"/>
    </row>
    <row r="744" spans="1:6" x14ac:dyDescent="0.25">
      <c r="A744" s="34"/>
      <c r="C744" s="1"/>
      <c r="D744" s="1"/>
      <c r="E744" s="1"/>
      <c r="F744" s="1"/>
    </row>
    <row r="745" spans="1:6" x14ac:dyDescent="0.25">
      <c r="A745" s="34"/>
      <c r="C745" s="1"/>
      <c r="D745" s="1"/>
      <c r="E745" s="1"/>
      <c r="F745" s="1"/>
    </row>
    <row r="746" spans="1:6" x14ac:dyDescent="0.25">
      <c r="A746" s="34"/>
      <c r="C746" s="1"/>
      <c r="D746" s="1"/>
      <c r="E746" s="1"/>
      <c r="F746" s="1"/>
    </row>
    <row r="747" spans="1:6" x14ac:dyDescent="0.25">
      <c r="A747" s="34"/>
      <c r="C747" s="1"/>
      <c r="D747" s="1"/>
      <c r="E747" s="1"/>
      <c r="F747" s="1"/>
    </row>
    <row r="748" spans="1:6" x14ac:dyDescent="0.25">
      <c r="A748" s="34"/>
      <c r="C748" s="1"/>
      <c r="D748" s="1"/>
      <c r="E748" s="1"/>
      <c r="F748" s="1"/>
    </row>
    <row r="749" spans="1:6" x14ac:dyDescent="0.25">
      <c r="A749" s="34"/>
      <c r="C749" s="1"/>
      <c r="D749" s="1"/>
      <c r="E749" s="1"/>
      <c r="F749" s="1"/>
    </row>
    <row r="750" spans="1:6" x14ac:dyDescent="0.25">
      <c r="A750" s="34"/>
      <c r="C750" s="1"/>
      <c r="D750" s="1"/>
      <c r="E750" s="1"/>
      <c r="F750" s="1"/>
    </row>
    <row r="751" spans="1:6" x14ac:dyDescent="0.25">
      <c r="A751" s="34"/>
      <c r="C751" s="1"/>
      <c r="D751" s="1"/>
      <c r="E751" s="1"/>
      <c r="F751" s="1"/>
    </row>
    <row r="752" spans="1:6" x14ac:dyDescent="0.25">
      <c r="A752" s="34"/>
      <c r="C752" s="1"/>
      <c r="D752" s="1"/>
      <c r="E752" s="1"/>
      <c r="F752" s="1"/>
    </row>
    <row r="753" spans="1:6" x14ac:dyDescent="0.25">
      <c r="A753" s="34"/>
      <c r="C753" s="1"/>
      <c r="D753" s="1"/>
      <c r="E753" s="1"/>
      <c r="F753" s="1"/>
    </row>
    <row r="754" spans="1:6" x14ac:dyDescent="0.25">
      <c r="A754" s="34"/>
      <c r="C754" s="1"/>
      <c r="D754" s="1"/>
      <c r="E754" s="1"/>
      <c r="F754" s="1"/>
    </row>
    <row r="755" spans="1:6" x14ac:dyDescent="0.25">
      <c r="A755" s="34"/>
      <c r="C755" s="1"/>
      <c r="D755" s="1"/>
      <c r="E755" s="1"/>
      <c r="F755" s="1"/>
    </row>
    <row r="756" spans="1:6" x14ac:dyDescent="0.25">
      <c r="A756" s="34"/>
      <c r="C756" s="1"/>
      <c r="D756" s="1"/>
      <c r="E756" s="1"/>
      <c r="F756" s="1"/>
    </row>
    <row r="757" spans="1:6" x14ac:dyDescent="0.25">
      <c r="A757" s="34"/>
      <c r="C757" s="1"/>
      <c r="D757" s="1"/>
      <c r="E757" s="1"/>
      <c r="F757" s="1"/>
    </row>
    <row r="758" spans="1:6" x14ac:dyDescent="0.25">
      <c r="A758" s="34"/>
      <c r="C758" s="1"/>
      <c r="D758" s="1"/>
      <c r="E758" s="1"/>
      <c r="F758" s="1"/>
    </row>
    <row r="759" spans="1:6" x14ac:dyDescent="0.25">
      <c r="A759" s="34"/>
      <c r="C759" s="1"/>
      <c r="D759" s="1"/>
      <c r="E759" s="1"/>
      <c r="F759" s="1"/>
    </row>
    <row r="760" spans="1:6" x14ac:dyDescent="0.25">
      <c r="A760" s="34"/>
      <c r="C760" s="1"/>
      <c r="D760" s="1"/>
      <c r="E760" s="1"/>
      <c r="F760" s="1"/>
    </row>
    <row r="761" spans="1:6" x14ac:dyDescent="0.25">
      <c r="A761" s="34"/>
      <c r="C761" s="1"/>
      <c r="D761" s="1"/>
      <c r="E761" s="1"/>
      <c r="F761" s="1"/>
    </row>
    <row r="762" spans="1:6" x14ac:dyDescent="0.25">
      <c r="A762" s="34"/>
      <c r="C762" s="1"/>
      <c r="D762" s="1"/>
      <c r="E762" s="1"/>
      <c r="F762" s="1"/>
    </row>
    <row r="763" spans="1:6" x14ac:dyDescent="0.25">
      <c r="A763" s="34"/>
      <c r="C763" s="1"/>
      <c r="D763" s="1"/>
      <c r="E763" s="1"/>
      <c r="F763" s="1"/>
    </row>
    <row r="764" spans="1:6" x14ac:dyDescent="0.25">
      <c r="A764" s="34"/>
      <c r="C764" s="1"/>
      <c r="D764" s="1"/>
      <c r="E764" s="1"/>
      <c r="F764" s="1"/>
    </row>
    <row r="765" spans="1:6" x14ac:dyDescent="0.25">
      <c r="A765" s="34"/>
      <c r="C765" s="1"/>
      <c r="D765" s="1"/>
      <c r="E765" s="1"/>
      <c r="F765" s="1"/>
    </row>
    <row r="766" spans="1:6" x14ac:dyDescent="0.25">
      <c r="A766" s="34"/>
      <c r="C766" s="1"/>
      <c r="D766" s="1"/>
      <c r="E766" s="1"/>
      <c r="F766" s="1"/>
    </row>
    <row r="767" spans="1:6" x14ac:dyDescent="0.25">
      <c r="A767" s="34"/>
      <c r="C767" s="1"/>
      <c r="D767" s="1"/>
      <c r="E767" s="1"/>
      <c r="F767" s="1"/>
    </row>
    <row r="768" spans="1:6" x14ac:dyDescent="0.25">
      <c r="A768" s="34"/>
      <c r="C768" s="1"/>
      <c r="D768" s="1"/>
      <c r="E768" s="1"/>
      <c r="F768" s="1"/>
    </row>
    <row r="769" spans="1:6" x14ac:dyDescent="0.25">
      <c r="A769" s="34"/>
      <c r="C769" s="1"/>
      <c r="D769" s="1"/>
      <c r="E769" s="1"/>
      <c r="F769" s="1"/>
    </row>
    <row r="770" spans="1:6" x14ac:dyDescent="0.25">
      <c r="A770" s="34"/>
      <c r="C770" s="1"/>
      <c r="D770" s="1"/>
      <c r="E770" s="1"/>
      <c r="F770" s="1"/>
    </row>
    <row r="771" spans="1:6" x14ac:dyDescent="0.25">
      <c r="A771" s="34"/>
      <c r="C771" s="1"/>
      <c r="D771" s="1"/>
      <c r="E771" s="1"/>
      <c r="F771" s="1"/>
    </row>
    <row r="772" spans="1:6" x14ac:dyDescent="0.25">
      <c r="A772" s="34"/>
      <c r="C772" s="1"/>
      <c r="D772" s="1"/>
      <c r="E772" s="1"/>
      <c r="F772" s="1"/>
    </row>
    <row r="773" spans="1:6" x14ac:dyDescent="0.25">
      <c r="A773" s="34"/>
      <c r="C773" s="1"/>
      <c r="D773" s="1"/>
      <c r="E773" s="1"/>
      <c r="F773" s="1"/>
    </row>
    <row r="774" spans="1:6" x14ac:dyDescent="0.25">
      <c r="A774" s="34"/>
      <c r="C774" s="1"/>
      <c r="D774" s="1"/>
      <c r="E774" s="1"/>
      <c r="F774" s="1"/>
    </row>
    <row r="775" spans="1:6" x14ac:dyDescent="0.25">
      <c r="A775" s="34"/>
      <c r="C775" s="1"/>
      <c r="D775" s="1"/>
      <c r="E775" s="1"/>
      <c r="F775" s="1"/>
    </row>
    <row r="776" spans="1:6" x14ac:dyDescent="0.25">
      <c r="A776" s="34"/>
      <c r="C776" s="1"/>
      <c r="D776" s="1"/>
      <c r="E776" s="1"/>
      <c r="F776" s="1"/>
    </row>
    <row r="777" spans="1:6" x14ac:dyDescent="0.25">
      <c r="A777" s="34"/>
      <c r="C777" s="1"/>
      <c r="D777" s="1"/>
      <c r="E777" s="1"/>
      <c r="F777" s="1"/>
    </row>
    <row r="778" spans="1:6" x14ac:dyDescent="0.25">
      <c r="A778" s="34"/>
      <c r="C778" s="1"/>
      <c r="D778" s="1"/>
      <c r="E778" s="1"/>
      <c r="F778" s="1"/>
    </row>
    <row r="779" spans="1:6" x14ac:dyDescent="0.25">
      <c r="A779" s="34"/>
      <c r="C779" s="1"/>
      <c r="D779" s="1"/>
      <c r="E779" s="1"/>
      <c r="F779" s="1"/>
    </row>
    <row r="780" spans="1:6" x14ac:dyDescent="0.25">
      <c r="A780" s="34"/>
      <c r="C780" s="1"/>
      <c r="D780" s="1"/>
      <c r="E780" s="1"/>
      <c r="F780" s="1"/>
    </row>
    <row r="781" spans="1:6" x14ac:dyDescent="0.25">
      <c r="A781" s="34"/>
      <c r="C781" s="1"/>
      <c r="D781" s="1"/>
      <c r="E781" s="1"/>
      <c r="F781" s="1"/>
    </row>
    <row r="782" spans="1:6" x14ac:dyDescent="0.25">
      <c r="A782" s="34"/>
      <c r="C782" s="1"/>
      <c r="D782" s="1"/>
      <c r="E782" s="1"/>
      <c r="F782" s="1"/>
    </row>
    <row r="783" spans="1:6" x14ac:dyDescent="0.25">
      <c r="A783" s="34"/>
      <c r="C783" s="1"/>
      <c r="D783" s="1"/>
      <c r="E783" s="1"/>
      <c r="F783" s="1"/>
    </row>
    <row r="784" spans="1:6" x14ac:dyDescent="0.25">
      <c r="A784" s="34"/>
      <c r="C784" s="1"/>
      <c r="D784" s="1"/>
      <c r="E784" s="1"/>
      <c r="F784" s="1"/>
    </row>
    <row r="785" spans="1:6" x14ac:dyDescent="0.25">
      <c r="A785" s="34"/>
      <c r="C785" s="1"/>
      <c r="D785" s="1"/>
      <c r="E785" s="1"/>
      <c r="F785" s="1"/>
    </row>
    <row r="786" spans="1:6" x14ac:dyDescent="0.25">
      <c r="A786" s="34"/>
      <c r="C786" s="1"/>
      <c r="D786" s="1"/>
      <c r="E786" s="1"/>
      <c r="F786" s="1"/>
    </row>
    <row r="787" spans="1:6" x14ac:dyDescent="0.25">
      <c r="A787" s="34"/>
      <c r="C787" s="1"/>
      <c r="D787" s="1"/>
      <c r="E787" s="1"/>
      <c r="F787" s="1"/>
    </row>
    <row r="788" spans="1:6" x14ac:dyDescent="0.25">
      <c r="A788" s="34"/>
      <c r="C788" s="1"/>
      <c r="D788" s="1"/>
      <c r="E788" s="1"/>
      <c r="F788" s="1"/>
    </row>
    <row r="789" spans="1:6" x14ac:dyDescent="0.25">
      <c r="A789" s="34"/>
      <c r="C789" s="1"/>
      <c r="D789" s="1"/>
      <c r="E789" s="1"/>
      <c r="F789" s="1"/>
    </row>
    <row r="790" spans="1:6" x14ac:dyDescent="0.25">
      <c r="A790" s="34"/>
      <c r="C790" s="1"/>
      <c r="D790" s="1"/>
      <c r="E790" s="1"/>
      <c r="F790" s="1"/>
    </row>
    <row r="791" spans="1:6" x14ac:dyDescent="0.25">
      <c r="A791" s="34"/>
      <c r="C791" s="1"/>
      <c r="D791" s="1"/>
      <c r="E791" s="1"/>
      <c r="F791" s="1"/>
    </row>
    <row r="792" spans="1:6" x14ac:dyDescent="0.25">
      <c r="A792" s="34"/>
      <c r="C792" s="1"/>
      <c r="D792" s="1"/>
      <c r="E792" s="1"/>
      <c r="F792" s="1"/>
    </row>
    <row r="793" spans="1:6" x14ac:dyDescent="0.25">
      <c r="A793" s="34"/>
      <c r="C793" s="1"/>
      <c r="D793" s="1"/>
      <c r="E793" s="1"/>
      <c r="F793" s="1"/>
    </row>
    <row r="794" spans="1:6" x14ac:dyDescent="0.25">
      <c r="A794" s="34"/>
      <c r="C794" s="1"/>
      <c r="D794" s="1"/>
      <c r="E794" s="1"/>
      <c r="F794" s="1"/>
    </row>
    <row r="795" spans="1:6" x14ac:dyDescent="0.25">
      <c r="A795" s="34"/>
      <c r="C795" s="1"/>
      <c r="D795" s="1"/>
      <c r="E795" s="1"/>
      <c r="F795" s="1"/>
    </row>
    <row r="796" spans="1:6" x14ac:dyDescent="0.25">
      <c r="A796" s="34"/>
      <c r="C796" s="1"/>
      <c r="D796" s="1"/>
      <c r="E796" s="1"/>
      <c r="F796" s="1"/>
    </row>
    <row r="797" spans="1:6" x14ac:dyDescent="0.25">
      <c r="A797" s="34"/>
      <c r="C797" s="1"/>
      <c r="D797" s="1"/>
      <c r="E797" s="1"/>
      <c r="F797" s="1"/>
    </row>
    <row r="798" spans="1:6" x14ac:dyDescent="0.25">
      <c r="A798" s="34"/>
      <c r="C798" s="1"/>
      <c r="D798" s="1"/>
      <c r="E798" s="1"/>
      <c r="F798" s="1"/>
    </row>
    <row r="799" spans="1:6" x14ac:dyDescent="0.25">
      <c r="A799" s="34"/>
      <c r="C799" s="1"/>
      <c r="D799" s="1"/>
      <c r="E799" s="1"/>
      <c r="F799" s="1"/>
    </row>
    <row r="800" spans="1:6" x14ac:dyDescent="0.25">
      <c r="A800" s="34"/>
      <c r="C800" s="1"/>
      <c r="D800" s="1"/>
      <c r="E800" s="1"/>
      <c r="F800" s="1"/>
    </row>
    <row r="801" spans="1:6" x14ac:dyDescent="0.25">
      <c r="A801" s="34"/>
      <c r="C801" s="1"/>
      <c r="D801" s="1"/>
      <c r="E801" s="1"/>
      <c r="F801" s="1"/>
    </row>
    <row r="802" spans="1:6" x14ac:dyDescent="0.25">
      <c r="A802" s="34"/>
      <c r="C802" s="1"/>
      <c r="D802" s="1"/>
      <c r="E802" s="1"/>
      <c r="F802" s="1"/>
    </row>
    <row r="803" spans="1:6" x14ac:dyDescent="0.25">
      <c r="A803" s="34"/>
      <c r="C803" s="1"/>
      <c r="D803" s="1"/>
      <c r="E803" s="1"/>
      <c r="F803" s="1"/>
    </row>
    <row r="804" spans="1:6" x14ac:dyDescent="0.25">
      <c r="A804" s="34"/>
      <c r="C804" s="1"/>
      <c r="D804" s="1"/>
      <c r="E804" s="1"/>
      <c r="F804" s="1"/>
    </row>
    <row r="805" spans="1:6" x14ac:dyDescent="0.25">
      <c r="A805" s="34"/>
      <c r="C805" s="1"/>
      <c r="D805" s="1"/>
      <c r="E805" s="1"/>
      <c r="F805" s="1"/>
    </row>
    <row r="806" spans="1:6" x14ac:dyDescent="0.25">
      <c r="A806" s="34"/>
      <c r="C806" s="1"/>
      <c r="D806" s="1"/>
      <c r="E806" s="1"/>
      <c r="F806" s="1"/>
    </row>
    <row r="807" spans="1:6" x14ac:dyDescent="0.25">
      <c r="A807" s="34"/>
      <c r="C807" s="1"/>
      <c r="D807" s="1"/>
      <c r="E807" s="1"/>
      <c r="F807" s="1"/>
    </row>
    <row r="808" spans="1:6" x14ac:dyDescent="0.25">
      <c r="A808" s="34"/>
      <c r="C808" s="1"/>
      <c r="D808" s="1"/>
      <c r="E808" s="1"/>
      <c r="F808" s="1"/>
    </row>
    <row r="809" spans="1:6" x14ac:dyDescent="0.25">
      <c r="A809" s="34"/>
      <c r="C809" s="1"/>
      <c r="D809" s="1"/>
      <c r="E809" s="1"/>
      <c r="F809" s="1"/>
    </row>
    <row r="810" spans="1:6" x14ac:dyDescent="0.25">
      <c r="A810" s="34"/>
      <c r="C810" s="1"/>
      <c r="D810" s="1"/>
      <c r="E810" s="1"/>
      <c r="F810" s="1"/>
    </row>
    <row r="811" spans="1:6" x14ac:dyDescent="0.25">
      <c r="A811" s="34"/>
      <c r="C811" s="1"/>
      <c r="D811" s="1"/>
      <c r="E811" s="1"/>
      <c r="F811" s="1"/>
    </row>
    <row r="812" spans="1:6" x14ac:dyDescent="0.25">
      <c r="A812" s="34"/>
      <c r="C812" s="1"/>
      <c r="D812" s="1"/>
      <c r="E812" s="1"/>
      <c r="F812" s="1"/>
    </row>
    <row r="813" spans="1:6" x14ac:dyDescent="0.25">
      <c r="A813" s="34"/>
      <c r="C813" s="1"/>
      <c r="D813" s="1"/>
      <c r="E813" s="1"/>
      <c r="F813" s="1"/>
    </row>
    <row r="814" spans="1:6" x14ac:dyDescent="0.25">
      <c r="A814" s="34"/>
      <c r="C814" s="1"/>
      <c r="D814" s="1"/>
      <c r="E814" s="1"/>
      <c r="F814" s="1"/>
    </row>
    <row r="815" spans="1:6" x14ac:dyDescent="0.25">
      <c r="A815" s="34"/>
      <c r="C815" s="1"/>
      <c r="D815" s="1"/>
      <c r="E815" s="1"/>
      <c r="F815" s="1"/>
    </row>
    <row r="816" spans="1:6" x14ac:dyDescent="0.25">
      <c r="A816" s="34"/>
      <c r="C816" s="1"/>
      <c r="D816" s="1"/>
      <c r="E816" s="1"/>
      <c r="F816" s="1"/>
    </row>
    <row r="817" spans="1:6" x14ac:dyDescent="0.25">
      <c r="A817" s="34"/>
      <c r="C817" s="1"/>
      <c r="D817" s="1"/>
      <c r="E817" s="1"/>
      <c r="F817" s="1"/>
    </row>
    <row r="818" spans="1:6" x14ac:dyDescent="0.25">
      <c r="A818" s="34"/>
      <c r="C818" s="1"/>
      <c r="D818" s="1"/>
      <c r="E818" s="1"/>
      <c r="F818" s="1"/>
    </row>
    <row r="819" spans="1:6" x14ac:dyDescent="0.25">
      <c r="A819" s="34"/>
      <c r="C819" s="1"/>
      <c r="D819" s="1"/>
      <c r="E819" s="1"/>
      <c r="F819" s="1"/>
    </row>
    <row r="820" spans="1:6" x14ac:dyDescent="0.25">
      <c r="A820" s="34"/>
      <c r="C820" s="1"/>
      <c r="D820" s="1"/>
      <c r="E820" s="1"/>
      <c r="F820" s="1"/>
    </row>
    <row r="821" spans="1:6" x14ac:dyDescent="0.25">
      <c r="A821" s="34"/>
      <c r="C821" s="1"/>
      <c r="D821" s="1"/>
      <c r="E821" s="1"/>
      <c r="F821" s="1"/>
    </row>
    <row r="822" spans="1:6" x14ac:dyDescent="0.25">
      <c r="A822" s="34"/>
      <c r="C822" s="1"/>
      <c r="D822" s="1"/>
      <c r="E822" s="1"/>
      <c r="F822" s="1"/>
    </row>
    <row r="823" spans="1:6" x14ac:dyDescent="0.25">
      <c r="A823" s="34"/>
      <c r="C823" s="1"/>
      <c r="D823" s="1"/>
      <c r="E823" s="1"/>
      <c r="F823" s="1"/>
    </row>
    <row r="824" spans="1:6" x14ac:dyDescent="0.25">
      <c r="A824" s="34"/>
      <c r="C824" s="1"/>
      <c r="D824" s="1"/>
      <c r="E824" s="1"/>
      <c r="F824" s="1"/>
    </row>
    <row r="825" spans="1:6" x14ac:dyDescent="0.25">
      <c r="A825" s="34"/>
      <c r="C825" s="1"/>
      <c r="D825" s="1"/>
      <c r="E825" s="1"/>
      <c r="F825" s="1"/>
    </row>
    <row r="826" spans="1:6" x14ac:dyDescent="0.25">
      <c r="A826" s="34"/>
      <c r="C826" s="1"/>
      <c r="D826" s="1"/>
      <c r="E826" s="1"/>
      <c r="F826" s="1"/>
    </row>
    <row r="827" spans="1:6" x14ac:dyDescent="0.25">
      <c r="A827" s="34"/>
      <c r="C827" s="1"/>
      <c r="D827" s="1"/>
      <c r="E827" s="1"/>
      <c r="F827" s="1"/>
    </row>
    <row r="828" spans="1:6" x14ac:dyDescent="0.25">
      <c r="A828" s="34"/>
      <c r="C828" s="1"/>
      <c r="D828" s="1"/>
      <c r="E828" s="1"/>
      <c r="F828" s="1"/>
    </row>
    <row r="829" spans="1:6" x14ac:dyDescent="0.25">
      <c r="A829" s="34"/>
      <c r="C829" s="1"/>
      <c r="D829" s="1"/>
      <c r="E829" s="1"/>
      <c r="F829" s="1"/>
    </row>
    <row r="830" spans="1:6" x14ac:dyDescent="0.25">
      <c r="A830" s="34"/>
      <c r="C830" s="1"/>
      <c r="D830" s="1"/>
      <c r="E830" s="1"/>
      <c r="F830" s="1"/>
    </row>
    <row r="831" spans="1:6" x14ac:dyDescent="0.25">
      <c r="A831" s="34"/>
      <c r="C831" s="1"/>
      <c r="D831" s="1"/>
      <c r="E831" s="1"/>
      <c r="F831" s="1"/>
    </row>
    <row r="832" spans="1:6" x14ac:dyDescent="0.25">
      <c r="A832" s="34"/>
      <c r="C832" s="1"/>
      <c r="D832" s="1"/>
      <c r="E832" s="1"/>
      <c r="F832" s="1"/>
    </row>
    <row r="833" spans="1:6" x14ac:dyDescent="0.25">
      <c r="A833" s="34"/>
      <c r="C833" s="1"/>
      <c r="D833" s="1"/>
      <c r="E833" s="1"/>
      <c r="F833" s="1"/>
    </row>
    <row r="834" spans="1:6" x14ac:dyDescent="0.25">
      <c r="A834" s="34"/>
      <c r="C834" s="1"/>
      <c r="D834" s="1"/>
      <c r="E834" s="1"/>
      <c r="F834" s="1"/>
    </row>
    <row r="835" spans="1:6" x14ac:dyDescent="0.25">
      <c r="A835" s="34"/>
      <c r="C835" s="1"/>
      <c r="D835" s="1"/>
      <c r="E835" s="1"/>
      <c r="F835" s="1"/>
    </row>
    <row r="836" spans="1:6" x14ac:dyDescent="0.25">
      <c r="A836" s="34"/>
      <c r="C836" s="1"/>
      <c r="D836" s="1"/>
      <c r="E836" s="1"/>
      <c r="F836" s="1"/>
    </row>
    <row r="837" spans="1:6" x14ac:dyDescent="0.25">
      <c r="A837" s="34"/>
      <c r="C837" s="1"/>
      <c r="D837" s="1"/>
      <c r="E837" s="1"/>
      <c r="F837" s="1"/>
    </row>
    <row r="838" spans="1:6" x14ac:dyDescent="0.25">
      <c r="A838" s="34"/>
      <c r="C838" s="1"/>
      <c r="D838" s="1"/>
      <c r="E838" s="1"/>
      <c r="F838" s="1"/>
    </row>
    <row r="839" spans="1:6" x14ac:dyDescent="0.25">
      <c r="A839" s="34"/>
      <c r="C839" s="1"/>
      <c r="D839" s="1"/>
      <c r="E839" s="1"/>
      <c r="F839" s="1"/>
    </row>
    <row r="840" spans="1:6" x14ac:dyDescent="0.25">
      <c r="A840" s="34"/>
      <c r="C840" s="1"/>
      <c r="D840" s="1"/>
      <c r="E840" s="1"/>
      <c r="F840" s="1"/>
    </row>
    <row r="841" spans="1:6" x14ac:dyDescent="0.25">
      <c r="A841" s="34"/>
      <c r="C841" s="1"/>
      <c r="D841" s="1"/>
      <c r="E841" s="1"/>
      <c r="F841" s="1"/>
    </row>
    <row r="842" spans="1:6" x14ac:dyDescent="0.25">
      <c r="A842" s="34"/>
      <c r="C842" s="1"/>
      <c r="D842" s="1"/>
      <c r="E842" s="1"/>
      <c r="F842" s="1"/>
    </row>
    <row r="843" spans="1:6" x14ac:dyDescent="0.25">
      <c r="A843" s="34"/>
      <c r="C843" s="1"/>
      <c r="D843" s="1"/>
      <c r="E843" s="1"/>
      <c r="F843" s="1"/>
    </row>
    <row r="844" spans="1:6" x14ac:dyDescent="0.25">
      <c r="A844" s="34"/>
      <c r="C844" s="1"/>
      <c r="D844" s="1"/>
      <c r="E844" s="1"/>
      <c r="F844" s="1"/>
    </row>
    <row r="845" spans="1:6" x14ac:dyDescent="0.25">
      <c r="A845" s="34"/>
      <c r="C845" s="1"/>
      <c r="D845" s="1"/>
      <c r="E845" s="1"/>
      <c r="F845" s="1"/>
    </row>
    <row r="846" spans="1:6" x14ac:dyDescent="0.25">
      <c r="A846" s="34"/>
      <c r="C846" s="1"/>
      <c r="D846" s="1"/>
      <c r="E846" s="1"/>
      <c r="F846" s="1"/>
    </row>
    <row r="847" spans="1:6" x14ac:dyDescent="0.25">
      <c r="A847" s="34"/>
      <c r="C847" s="1"/>
      <c r="D847" s="1"/>
      <c r="E847" s="1"/>
      <c r="F847" s="1"/>
    </row>
    <row r="848" spans="1:6" x14ac:dyDescent="0.25">
      <c r="A848" s="34"/>
      <c r="C848" s="1"/>
      <c r="D848" s="1"/>
      <c r="E848" s="1"/>
      <c r="F848" s="1"/>
    </row>
    <row r="849" spans="1:6" x14ac:dyDescent="0.25">
      <c r="A849" s="34"/>
      <c r="C849" s="1"/>
      <c r="D849" s="1"/>
      <c r="E849" s="1"/>
      <c r="F849" s="1"/>
    </row>
    <row r="850" spans="1:6" x14ac:dyDescent="0.25">
      <c r="A850" s="34"/>
      <c r="C850" s="1"/>
      <c r="D850" s="1"/>
      <c r="E850" s="1"/>
      <c r="F850" s="1"/>
    </row>
    <row r="851" spans="1:6" x14ac:dyDescent="0.25">
      <c r="A851" s="34"/>
      <c r="C851" s="1"/>
      <c r="D851" s="1"/>
      <c r="E851" s="1"/>
      <c r="F851" s="1"/>
    </row>
    <row r="852" spans="1:6" x14ac:dyDescent="0.25">
      <c r="A852" s="34"/>
      <c r="C852" s="1"/>
      <c r="D852" s="1"/>
      <c r="E852" s="1"/>
      <c r="F852" s="1"/>
    </row>
    <row r="853" spans="1:6" x14ac:dyDescent="0.25">
      <c r="A853" s="34"/>
      <c r="C853" s="1"/>
      <c r="D853" s="1"/>
      <c r="E853" s="1"/>
      <c r="F853" s="1"/>
    </row>
    <row r="854" spans="1:6" x14ac:dyDescent="0.25">
      <c r="A854" s="34"/>
      <c r="C854" s="1"/>
      <c r="D854" s="1"/>
      <c r="E854" s="1"/>
      <c r="F854" s="1"/>
    </row>
    <row r="855" spans="1:6" x14ac:dyDescent="0.25">
      <c r="A855" s="34"/>
      <c r="C855" s="1"/>
      <c r="D855" s="1"/>
      <c r="E855" s="1"/>
      <c r="F855" s="1"/>
    </row>
    <row r="856" spans="1:6" x14ac:dyDescent="0.25">
      <c r="A856" s="34"/>
      <c r="C856" s="1"/>
      <c r="D856" s="1"/>
      <c r="E856" s="1"/>
      <c r="F856" s="1"/>
    </row>
    <row r="857" spans="1:6" x14ac:dyDescent="0.25">
      <c r="A857" s="34"/>
      <c r="C857" s="1"/>
      <c r="D857" s="1"/>
      <c r="E857" s="1"/>
      <c r="F857" s="1"/>
    </row>
    <row r="858" spans="1:6" x14ac:dyDescent="0.25">
      <c r="A858" s="34"/>
      <c r="C858" s="1"/>
      <c r="D858" s="1"/>
      <c r="E858" s="1"/>
      <c r="F858" s="1"/>
    </row>
    <row r="859" spans="1:6" x14ac:dyDescent="0.25">
      <c r="A859" s="34"/>
      <c r="C859" s="1"/>
      <c r="D859" s="1"/>
      <c r="E859" s="1"/>
      <c r="F859" s="1"/>
    </row>
    <row r="860" spans="1:6" x14ac:dyDescent="0.25">
      <c r="A860" s="34"/>
      <c r="C860" s="1"/>
      <c r="D860" s="1"/>
      <c r="E860" s="1"/>
      <c r="F860" s="1"/>
    </row>
    <row r="861" spans="1:6" x14ac:dyDescent="0.25">
      <c r="A861" s="34"/>
      <c r="C861" s="1"/>
      <c r="D861" s="1"/>
      <c r="E861" s="1"/>
      <c r="F861" s="1"/>
    </row>
    <row r="862" spans="1:6" x14ac:dyDescent="0.25">
      <c r="A862" s="34"/>
      <c r="C862" s="1"/>
      <c r="D862" s="1"/>
      <c r="E862" s="1"/>
      <c r="F862" s="1"/>
    </row>
    <row r="863" spans="1:6" x14ac:dyDescent="0.25">
      <c r="A863" s="34"/>
      <c r="C863" s="1"/>
      <c r="D863" s="1"/>
      <c r="E863" s="1"/>
      <c r="F863" s="1"/>
    </row>
    <row r="864" spans="1:6" x14ac:dyDescent="0.25">
      <c r="A864" s="34"/>
      <c r="C864" s="1"/>
      <c r="D864" s="1"/>
      <c r="E864" s="1"/>
      <c r="F864" s="1"/>
    </row>
    <row r="865" spans="1:6" x14ac:dyDescent="0.25">
      <c r="A865" s="34"/>
      <c r="C865" s="1"/>
      <c r="D865" s="1"/>
      <c r="E865" s="1"/>
      <c r="F865" s="1"/>
    </row>
    <row r="866" spans="1:6" x14ac:dyDescent="0.25">
      <c r="A866" s="34"/>
      <c r="C866" s="1"/>
      <c r="D866" s="1"/>
      <c r="E866" s="1"/>
      <c r="F866" s="1"/>
    </row>
    <row r="867" spans="1:6" x14ac:dyDescent="0.25">
      <c r="A867" s="34"/>
      <c r="C867" s="1"/>
      <c r="D867" s="1"/>
      <c r="E867" s="1"/>
      <c r="F867" s="1"/>
    </row>
    <row r="868" spans="1:6" x14ac:dyDescent="0.25">
      <c r="A868" s="34"/>
      <c r="C868" s="1"/>
      <c r="D868" s="1"/>
      <c r="E868" s="1"/>
      <c r="F868" s="1"/>
    </row>
    <row r="869" spans="1:6" x14ac:dyDescent="0.25">
      <c r="A869" s="34"/>
      <c r="C869" s="1"/>
      <c r="D869" s="1"/>
      <c r="E869" s="1"/>
      <c r="F869" s="1"/>
    </row>
    <row r="870" spans="1:6" x14ac:dyDescent="0.25">
      <c r="A870" s="34"/>
      <c r="C870" s="1"/>
      <c r="D870" s="1"/>
      <c r="E870" s="1"/>
      <c r="F870" s="1"/>
    </row>
    <row r="871" spans="1:6" x14ac:dyDescent="0.25">
      <c r="A871" s="34"/>
      <c r="C871" s="1"/>
      <c r="D871" s="1"/>
      <c r="E871" s="1"/>
      <c r="F871" s="1"/>
    </row>
    <row r="872" spans="1:6" x14ac:dyDescent="0.25">
      <c r="A872" s="34"/>
      <c r="C872" s="1"/>
      <c r="D872" s="1"/>
      <c r="E872" s="1"/>
      <c r="F872" s="1"/>
    </row>
    <row r="873" spans="1:6" x14ac:dyDescent="0.25">
      <c r="A873" s="34"/>
      <c r="C873" s="1"/>
      <c r="D873" s="1"/>
      <c r="E873" s="1"/>
      <c r="F873" s="1"/>
    </row>
    <row r="874" spans="1:6" x14ac:dyDescent="0.25">
      <c r="A874" s="34"/>
      <c r="C874" s="1"/>
      <c r="D874" s="1"/>
      <c r="E874" s="1"/>
      <c r="F874" s="1"/>
    </row>
    <row r="875" spans="1:6" x14ac:dyDescent="0.25">
      <c r="A875" s="34"/>
      <c r="C875" s="1"/>
      <c r="D875" s="1"/>
      <c r="E875" s="1"/>
      <c r="F875" s="1"/>
    </row>
    <row r="876" spans="1:6" x14ac:dyDescent="0.25">
      <c r="A876" s="34"/>
      <c r="C876" s="1"/>
      <c r="D876" s="1"/>
      <c r="E876" s="1"/>
      <c r="F876" s="1"/>
    </row>
    <row r="877" spans="1:6" x14ac:dyDescent="0.25">
      <c r="A877" s="34"/>
      <c r="C877" s="1"/>
      <c r="D877" s="1"/>
      <c r="E877" s="1"/>
      <c r="F877" s="1"/>
    </row>
    <row r="878" spans="1:6" x14ac:dyDescent="0.25">
      <c r="A878" s="34"/>
      <c r="C878" s="1"/>
      <c r="D878" s="1"/>
      <c r="E878" s="1"/>
      <c r="F878" s="1"/>
    </row>
    <row r="879" spans="1:6" x14ac:dyDescent="0.25">
      <c r="A879" s="34"/>
      <c r="C879" s="1"/>
      <c r="D879" s="1"/>
      <c r="E879" s="1"/>
      <c r="F879" s="1"/>
    </row>
    <row r="880" spans="1:6" x14ac:dyDescent="0.25">
      <c r="A880" s="34"/>
      <c r="C880" s="1"/>
      <c r="D880" s="1"/>
      <c r="E880" s="1"/>
      <c r="F880" s="1"/>
    </row>
    <row r="881" spans="1:6" x14ac:dyDescent="0.25">
      <c r="A881" s="34"/>
      <c r="C881" s="1"/>
      <c r="D881" s="1"/>
      <c r="E881" s="1"/>
      <c r="F881" s="1"/>
    </row>
    <row r="882" spans="1:6" x14ac:dyDescent="0.25">
      <c r="A882" s="34"/>
      <c r="C882" s="1"/>
      <c r="D882" s="1"/>
      <c r="E882" s="1"/>
      <c r="F882" s="1"/>
    </row>
    <row r="883" spans="1:6" x14ac:dyDescent="0.25">
      <c r="A883" s="34"/>
      <c r="C883" s="1"/>
      <c r="D883" s="1"/>
      <c r="E883" s="1"/>
      <c r="F883" s="1"/>
    </row>
    <row r="884" spans="1:6" x14ac:dyDescent="0.25">
      <c r="A884" s="34"/>
      <c r="C884" s="1"/>
      <c r="D884" s="1"/>
      <c r="E884" s="1"/>
      <c r="F884" s="1"/>
    </row>
    <row r="885" spans="1:6" x14ac:dyDescent="0.25">
      <c r="A885" s="34"/>
      <c r="C885" s="1"/>
      <c r="D885" s="1"/>
      <c r="E885" s="1"/>
      <c r="F885" s="1"/>
    </row>
    <row r="886" spans="1:6" x14ac:dyDescent="0.25">
      <c r="A886" s="34"/>
      <c r="C886" s="1"/>
      <c r="D886" s="1"/>
      <c r="E886" s="1"/>
      <c r="F886" s="1"/>
    </row>
    <row r="887" spans="1:6" x14ac:dyDescent="0.25">
      <c r="A887" s="34"/>
      <c r="C887" s="1"/>
      <c r="D887" s="1"/>
      <c r="E887" s="1"/>
      <c r="F887" s="1"/>
    </row>
    <row r="888" spans="1:6" x14ac:dyDescent="0.25">
      <c r="A888" s="34"/>
      <c r="C888" s="1"/>
      <c r="D888" s="1"/>
      <c r="E888" s="1"/>
      <c r="F888" s="1"/>
    </row>
    <row r="889" spans="1:6" x14ac:dyDescent="0.25">
      <c r="A889" s="34"/>
      <c r="C889" s="1"/>
      <c r="D889" s="1"/>
      <c r="E889" s="1"/>
      <c r="F889" s="1"/>
    </row>
    <row r="890" spans="1:6" x14ac:dyDescent="0.25">
      <c r="A890" s="34"/>
      <c r="C890" s="1"/>
      <c r="D890" s="1"/>
      <c r="E890" s="1"/>
      <c r="F890" s="1"/>
    </row>
    <row r="891" spans="1:6" x14ac:dyDescent="0.25">
      <c r="A891" s="34"/>
      <c r="C891" s="1"/>
      <c r="D891" s="1"/>
      <c r="E891" s="1"/>
      <c r="F891" s="1"/>
    </row>
    <row r="892" spans="1:6" x14ac:dyDescent="0.25">
      <c r="A892" s="34"/>
      <c r="C892" s="1"/>
      <c r="D892" s="1"/>
      <c r="E892" s="1"/>
      <c r="F892" s="1"/>
    </row>
    <row r="893" spans="1:6" x14ac:dyDescent="0.25">
      <c r="A893" s="34"/>
      <c r="C893" s="1"/>
      <c r="D893" s="1"/>
      <c r="E893" s="1"/>
      <c r="F893" s="1"/>
    </row>
    <row r="894" spans="1:6" x14ac:dyDescent="0.25">
      <c r="A894" s="34"/>
      <c r="C894" s="1"/>
      <c r="D894" s="1"/>
      <c r="E894" s="1"/>
      <c r="F894" s="1"/>
    </row>
    <row r="895" spans="1:6" x14ac:dyDescent="0.25">
      <c r="A895" s="34"/>
      <c r="C895" s="1"/>
      <c r="D895" s="1"/>
      <c r="E895" s="1"/>
      <c r="F895" s="1"/>
    </row>
    <row r="896" spans="1:6" x14ac:dyDescent="0.25">
      <c r="A896" s="34"/>
      <c r="C896" s="1"/>
      <c r="D896" s="1"/>
      <c r="E896" s="1"/>
      <c r="F896" s="1"/>
    </row>
    <row r="897" spans="1:6" x14ac:dyDescent="0.25">
      <c r="A897" s="34"/>
      <c r="C897" s="1"/>
      <c r="D897" s="1"/>
      <c r="E897" s="1"/>
      <c r="F897" s="1"/>
    </row>
    <row r="898" spans="1:6" x14ac:dyDescent="0.25">
      <c r="A898" s="34"/>
      <c r="C898" s="1"/>
      <c r="D898" s="1"/>
      <c r="E898" s="1"/>
      <c r="F898" s="1"/>
    </row>
    <row r="899" spans="1:6" x14ac:dyDescent="0.25">
      <c r="A899" s="34"/>
      <c r="C899" s="1"/>
      <c r="D899" s="1"/>
      <c r="E899" s="1"/>
      <c r="F899" s="1"/>
    </row>
    <row r="900" spans="1:6" x14ac:dyDescent="0.25">
      <c r="A900" s="34"/>
      <c r="C900" s="1"/>
      <c r="D900" s="1"/>
      <c r="E900" s="1"/>
      <c r="F900" s="1"/>
    </row>
    <row r="901" spans="1:6" x14ac:dyDescent="0.25">
      <c r="A901" s="34"/>
      <c r="C901" s="1"/>
      <c r="D901" s="1"/>
      <c r="E901" s="1"/>
      <c r="F901" s="1"/>
    </row>
    <row r="902" spans="1:6" x14ac:dyDescent="0.25">
      <c r="A902" s="34"/>
      <c r="C902" s="1"/>
      <c r="D902" s="1"/>
      <c r="E902" s="1"/>
      <c r="F902" s="1"/>
    </row>
    <row r="903" spans="1:6" x14ac:dyDescent="0.25">
      <c r="A903" s="34"/>
      <c r="C903" s="1"/>
      <c r="D903" s="1"/>
      <c r="E903" s="1"/>
      <c r="F903" s="1"/>
    </row>
    <row r="904" spans="1:6" x14ac:dyDescent="0.25">
      <c r="A904" s="34"/>
      <c r="C904" s="1"/>
      <c r="D904" s="1"/>
      <c r="E904" s="1"/>
      <c r="F904" s="1"/>
    </row>
    <row r="905" spans="1:6" x14ac:dyDescent="0.25">
      <c r="A905" s="34"/>
      <c r="C905" s="1"/>
      <c r="D905" s="1"/>
      <c r="E905" s="1"/>
      <c r="F905" s="1"/>
    </row>
    <row r="906" spans="1:6" x14ac:dyDescent="0.25">
      <c r="A906" s="34"/>
      <c r="C906" s="1"/>
      <c r="D906" s="1"/>
      <c r="E906" s="1"/>
      <c r="F906" s="1"/>
    </row>
    <row r="907" spans="1:6" x14ac:dyDescent="0.25">
      <c r="A907" s="34"/>
      <c r="C907" s="1"/>
      <c r="D907" s="1"/>
      <c r="E907" s="1"/>
      <c r="F907" s="1"/>
    </row>
    <row r="908" spans="1:6" x14ac:dyDescent="0.25">
      <c r="A908" s="34"/>
      <c r="C908" s="1"/>
      <c r="D908" s="1"/>
      <c r="E908" s="1"/>
      <c r="F908" s="1"/>
    </row>
    <row r="909" spans="1:6" x14ac:dyDescent="0.25">
      <c r="A909" s="34"/>
      <c r="C909" s="1"/>
      <c r="D909" s="1"/>
      <c r="E909" s="1"/>
      <c r="F909" s="1"/>
    </row>
    <row r="910" spans="1:6" x14ac:dyDescent="0.25">
      <c r="A910" s="34"/>
      <c r="C910" s="1"/>
      <c r="D910" s="1"/>
      <c r="E910" s="1"/>
      <c r="F910" s="1"/>
    </row>
    <row r="911" spans="1:6" x14ac:dyDescent="0.25">
      <c r="A911" s="34"/>
      <c r="C911" s="1"/>
      <c r="D911" s="1"/>
      <c r="E911" s="1"/>
      <c r="F911" s="1"/>
    </row>
    <row r="912" spans="1:6" x14ac:dyDescent="0.25">
      <c r="A912" s="34"/>
      <c r="C912" s="1"/>
      <c r="D912" s="1"/>
      <c r="E912" s="1"/>
      <c r="F912" s="1"/>
    </row>
    <row r="913" spans="1:6" x14ac:dyDescent="0.25">
      <c r="A913" s="34"/>
      <c r="C913" s="1"/>
      <c r="D913" s="1"/>
      <c r="E913" s="1"/>
      <c r="F913" s="1"/>
    </row>
    <row r="914" spans="1:6" x14ac:dyDescent="0.25">
      <c r="A914" s="34"/>
      <c r="C914" s="1"/>
      <c r="D914" s="1"/>
      <c r="E914" s="1"/>
      <c r="F914" s="1"/>
    </row>
    <row r="915" spans="1:6" x14ac:dyDescent="0.25">
      <c r="A915" s="34"/>
      <c r="C915" s="1"/>
      <c r="D915" s="1"/>
      <c r="E915" s="1"/>
      <c r="F915" s="1"/>
    </row>
    <row r="916" spans="1:6" x14ac:dyDescent="0.25">
      <c r="A916" s="34"/>
      <c r="C916" s="1"/>
      <c r="D916" s="1"/>
      <c r="E916" s="1"/>
      <c r="F916" s="1"/>
    </row>
    <row r="917" spans="1:6" x14ac:dyDescent="0.25">
      <c r="A917" s="34"/>
      <c r="C917" s="1"/>
      <c r="D917" s="1"/>
      <c r="E917" s="1"/>
      <c r="F917" s="1"/>
    </row>
    <row r="918" spans="1:6" x14ac:dyDescent="0.25">
      <c r="A918" s="34"/>
      <c r="C918" s="1"/>
      <c r="D918" s="1"/>
      <c r="E918" s="1"/>
      <c r="F918" s="1"/>
    </row>
    <row r="919" spans="1:6" x14ac:dyDescent="0.25">
      <c r="A919" s="34"/>
      <c r="C919" s="1"/>
      <c r="D919" s="1"/>
      <c r="E919" s="1"/>
      <c r="F919" s="1"/>
    </row>
    <row r="920" spans="1:6" x14ac:dyDescent="0.25">
      <c r="A920" s="34"/>
      <c r="C920" s="1"/>
      <c r="D920" s="1"/>
      <c r="E920" s="1"/>
      <c r="F920" s="1"/>
    </row>
    <row r="921" spans="1:6" x14ac:dyDescent="0.25">
      <c r="A921" s="34"/>
      <c r="C921" s="1"/>
      <c r="D921" s="1"/>
      <c r="E921" s="1"/>
      <c r="F921" s="1"/>
    </row>
    <row r="922" spans="1:6" x14ac:dyDescent="0.25">
      <c r="A922" s="34"/>
      <c r="C922" s="1"/>
      <c r="D922" s="1"/>
      <c r="E922" s="1"/>
      <c r="F922" s="1"/>
    </row>
    <row r="923" spans="1:6" x14ac:dyDescent="0.25">
      <c r="A923" s="34"/>
      <c r="C923" s="1"/>
      <c r="D923" s="1"/>
      <c r="E923" s="1"/>
      <c r="F923" s="1"/>
    </row>
    <row r="924" spans="1:6" x14ac:dyDescent="0.25">
      <c r="A924" s="34"/>
      <c r="C924" s="1"/>
      <c r="D924" s="1"/>
      <c r="E924" s="1"/>
      <c r="F924" s="1"/>
    </row>
    <row r="925" spans="1:6" x14ac:dyDescent="0.25">
      <c r="A925" s="34"/>
      <c r="C925" s="1"/>
      <c r="D925" s="1"/>
      <c r="E925" s="1"/>
      <c r="F925" s="1"/>
    </row>
    <row r="926" spans="1:6" x14ac:dyDescent="0.25">
      <c r="A926" s="34"/>
      <c r="C926" s="1"/>
      <c r="D926" s="1"/>
      <c r="E926" s="1"/>
      <c r="F926" s="1"/>
    </row>
    <row r="927" spans="1:6" x14ac:dyDescent="0.25">
      <c r="A927" s="34"/>
      <c r="C927" s="1"/>
      <c r="D927" s="1"/>
      <c r="E927" s="1"/>
      <c r="F927" s="1"/>
    </row>
    <row r="928" spans="1:6" x14ac:dyDescent="0.25">
      <c r="A928" s="34"/>
      <c r="C928" s="1"/>
      <c r="D928" s="1"/>
      <c r="E928" s="1"/>
      <c r="F928" s="1"/>
    </row>
    <row r="929" spans="1:6" x14ac:dyDescent="0.25">
      <c r="A929" s="34"/>
      <c r="C929" s="1"/>
      <c r="D929" s="1"/>
      <c r="E929" s="1"/>
      <c r="F929" s="1"/>
    </row>
    <row r="930" spans="1:6" x14ac:dyDescent="0.25">
      <c r="A930" s="34"/>
      <c r="C930" s="1"/>
      <c r="D930" s="1"/>
      <c r="E930" s="1"/>
      <c r="F930" s="1"/>
    </row>
    <row r="931" spans="1:6" x14ac:dyDescent="0.25">
      <c r="A931" s="34"/>
      <c r="C931" s="1"/>
      <c r="D931" s="1"/>
      <c r="E931" s="1"/>
      <c r="F931" s="1"/>
    </row>
    <row r="932" spans="1:6" x14ac:dyDescent="0.25">
      <c r="A932" s="34"/>
      <c r="C932" s="1"/>
      <c r="D932" s="1"/>
      <c r="E932" s="1"/>
      <c r="F932" s="1"/>
    </row>
    <row r="933" spans="1:6" x14ac:dyDescent="0.25">
      <c r="A933" s="34"/>
      <c r="C933" s="1"/>
      <c r="D933" s="1"/>
      <c r="E933" s="1"/>
      <c r="F933" s="1"/>
    </row>
    <row r="934" spans="1:6" x14ac:dyDescent="0.25">
      <c r="A934" s="34"/>
      <c r="C934" s="1"/>
      <c r="D934" s="1"/>
      <c r="E934" s="1"/>
      <c r="F934" s="1"/>
    </row>
    <row r="935" spans="1:6" x14ac:dyDescent="0.25">
      <c r="A935" s="34"/>
      <c r="C935" s="1"/>
      <c r="D935" s="1"/>
      <c r="E935" s="1"/>
      <c r="F935" s="1"/>
    </row>
    <row r="936" spans="1:6" x14ac:dyDescent="0.25">
      <c r="A936" s="34"/>
      <c r="C936" s="1"/>
      <c r="D936" s="1"/>
      <c r="E936" s="1"/>
      <c r="F936" s="1"/>
    </row>
    <row r="937" spans="1:6" x14ac:dyDescent="0.25">
      <c r="A937" s="34"/>
      <c r="C937" s="1"/>
      <c r="D937" s="1"/>
      <c r="E937" s="1"/>
      <c r="F937" s="1"/>
    </row>
    <row r="938" spans="1:6" x14ac:dyDescent="0.25">
      <c r="A938" s="34"/>
      <c r="C938" s="1"/>
      <c r="D938" s="1"/>
      <c r="E938" s="1"/>
      <c r="F938" s="1"/>
    </row>
    <row r="939" spans="1:6" x14ac:dyDescent="0.25">
      <c r="A939" s="34"/>
      <c r="C939" s="1"/>
      <c r="D939" s="1"/>
      <c r="E939" s="1"/>
      <c r="F939" s="1"/>
    </row>
    <row r="940" spans="1:6" x14ac:dyDescent="0.25">
      <c r="A940" s="34"/>
      <c r="C940" s="1"/>
      <c r="D940" s="1"/>
      <c r="E940" s="1"/>
      <c r="F940" s="1"/>
    </row>
    <row r="941" spans="1:6" x14ac:dyDescent="0.25">
      <c r="A941" s="34"/>
      <c r="C941" s="1"/>
      <c r="D941" s="1"/>
      <c r="E941" s="1"/>
      <c r="F941" s="1"/>
    </row>
    <row r="942" spans="1:6" x14ac:dyDescent="0.25">
      <c r="A942" s="34"/>
      <c r="C942" s="1"/>
      <c r="D942" s="1"/>
      <c r="E942" s="1"/>
      <c r="F942" s="1"/>
    </row>
    <row r="943" spans="1:6" x14ac:dyDescent="0.25">
      <c r="A943" s="34"/>
      <c r="C943" s="1"/>
      <c r="D943" s="1"/>
      <c r="E943" s="1"/>
      <c r="F943" s="1"/>
    </row>
    <row r="944" spans="1:6" x14ac:dyDescent="0.25">
      <c r="A944" s="34"/>
      <c r="C944" s="1"/>
      <c r="D944" s="1"/>
      <c r="E944" s="1"/>
      <c r="F944" s="1"/>
    </row>
    <row r="945" spans="1:6" x14ac:dyDescent="0.25">
      <c r="A945" s="34"/>
      <c r="C945" s="1"/>
      <c r="D945" s="1"/>
      <c r="E945" s="1"/>
      <c r="F945" s="1"/>
    </row>
    <row r="946" spans="1:6" x14ac:dyDescent="0.25">
      <c r="A946" s="34"/>
      <c r="C946" s="1"/>
      <c r="D946" s="1"/>
      <c r="E946" s="1"/>
      <c r="F946" s="1"/>
    </row>
    <row r="947" spans="1:6" x14ac:dyDescent="0.25">
      <c r="A947" s="34"/>
      <c r="C947" s="1"/>
      <c r="D947" s="1"/>
      <c r="E947" s="1"/>
      <c r="F947" s="1"/>
    </row>
    <row r="948" spans="1:6" x14ac:dyDescent="0.25">
      <c r="A948" s="34"/>
      <c r="C948" s="1"/>
      <c r="D948" s="1"/>
      <c r="E948" s="1"/>
      <c r="F948" s="1"/>
    </row>
    <row r="949" spans="1:6" x14ac:dyDescent="0.25">
      <c r="A949" s="34"/>
      <c r="C949" s="1"/>
      <c r="D949" s="1"/>
      <c r="E949" s="1"/>
      <c r="F949" s="1"/>
    </row>
    <row r="950" spans="1:6" x14ac:dyDescent="0.25">
      <c r="A950" s="34"/>
      <c r="C950" s="1"/>
      <c r="D950" s="1"/>
      <c r="E950" s="1"/>
      <c r="F950" s="1"/>
    </row>
    <row r="951" spans="1:6" x14ac:dyDescent="0.25">
      <c r="A951" s="34"/>
      <c r="C951" s="1"/>
      <c r="D951" s="1"/>
      <c r="E951" s="1"/>
      <c r="F951" s="1"/>
    </row>
    <row r="952" spans="1:6" x14ac:dyDescent="0.25">
      <c r="A952" s="34"/>
      <c r="C952" s="1"/>
      <c r="D952" s="1"/>
      <c r="E952" s="1"/>
      <c r="F952" s="1"/>
    </row>
    <row r="953" spans="1:6" x14ac:dyDescent="0.25">
      <c r="A953" s="34"/>
      <c r="C953" s="1"/>
      <c r="D953" s="1"/>
      <c r="E953" s="1"/>
      <c r="F953" s="1"/>
    </row>
    <row r="954" spans="1:6" x14ac:dyDescent="0.25">
      <c r="A954" s="34"/>
      <c r="C954" s="1"/>
      <c r="D954" s="1"/>
      <c r="E954" s="1"/>
      <c r="F954" s="1"/>
    </row>
    <row r="955" spans="1:6" x14ac:dyDescent="0.25">
      <c r="A955" s="34"/>
      <c r="C955" s="1"/>
      <c r="D955" s="1"/>
      <c r="E955" s="1"/>
      <c r="F955" s="1"/>
    </row>
    <row r="956" spans="1:6" x14ac:dyDescent="0.25">
      <c r="A956" s="34"/>
      <c r="C956" s="1"/>
      <c r="D956" s="1"/>
      <c r="E956" s="1"/>
      <c r="F956" s="1"/>
    </row>
    <row r="957" spans="1:6" x14ac:dyDescent="0.25">
      <c r="A957" s="34"/>
      <c r="C957" s="1"/>
      <c r="D957" s="1"/>
      <c r="E957" s="1"/>
      <c r="F957" s="1"/>
    </row>
    <row r="958" spans="1:6" x14ac:dyDescent="0.25">
      <c r="A958" s="34"/>
      <c r="C958" s="1"/>
      <c r="D958" s="1"/>
      <c r="E958" s="1"/>
      <c r="F958" s="1"/>
    </row>
    <row r="959" spans="1:6" x14ac:dyDescent="0.25">
      <c r="A959" s="34"/>
      <c r="C959" s="1"/>
      <c r="D959" s="1"/>
      <c r="E959" s="1"/>
      <c r="F959" s="1"/>
    </row>
    <row r="960" spans="1:6" x14ac:dyDescent="0.25">
      <c r="A960" s="34"/>
      <c r="C960" s="1"/>
      <c r="D960" s="1"/>
      <c r="E960" s="1"/>
      <c r="F960" s="1"/>
    </row>
    <row r="961" spans="1:6" x14ac:dyDescent="0.25">
      <c r="A961" s="34"/>
      <c r="C961" s="1"/>
      <c r="D961" s="1"/>
      <c r="E961" s="1"/>
      <c r="F961" s="1"/>
    </row>
    <row r="962" spans="1:6" x14ac:dyDescent="0.25">
      <c r="A962" s="34"/>
      <c r="C962" s="1"/>
      <c r="D962" s="1"/>
      <c r="E962" s="1"/>
      <c r="F962" s="1"/>
    </row>
    <row r="963" spans="1:6" x14ac:dyDescent="0.25">
      <c r="A963" s="34"/>
      <c r="C963" s="1"/>
      <c r="D963" s="1"/>
      <c r="E963" s="1"/>
      <c r="F963" s="1"/>
    </row>
    <row r="964" spans="1:6" x14ac:dyDescent="0.25">
      <c r="A964" s="34"/>
      <c r="C964" s="1"/>
      <c r="D964" s="1"/>
      <c r="E964" s="1"/>
      <c r="F964" s="1"/>
    </row>
    <row r="965" spans="1:6" x14ac:dyDescent="0.25">
      <c r="A965" s="34"/>
      <c r="C965" s="1"/>
      <c r="D965" s="1"/>
      <c r="E965" s="1"/>
      <c r="F965" s="1"/>
    </row>
    <row r="966" spans="1:6" x14ac:dyDescent="0.25">
      <c r="A966" s="34"/>
      <c r="C966" s="1"/>
      <c r="D966" s="1"/>
      <c r="E966" s="1"/>
      <c r="F966" s="1"/>
    </row>
    <row r="967" spans="1:6" x14ac:dyDescent="0.25">
      <c r="A967" s="34"/>
      <c r="C967" s="1"/>
      <c r="D967" s="1"/>
      <c r="E967" s="1"/>
      <c r="F967" s="1"/>
    </row>
  </sheetData>
  <sheetProtection password="E966" sheet="1" selectLockedCells="1"/>
  <mergeCells count="2">
    <mergeCell ref="A1:F1"/>
    <mergeCell ref="A2:F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 xml:space="preserve">&amp;C
</oddHeader>
    <oddFooter>&amp;C&amp;P/&amp;N</oddFooter>
  </headerFooter>
  <ignoredErrors>
    <ignoredError sqref="A465:A476 A483 A484:A492 A529:A543 A514:A528 A544:A577 A493:A513" twoDigitTextYea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Projektantski troškovnik</vt:lpstr>
      <vt:lpstr>'Projektantski troškovnik'!Print_Area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2019-08-13T13:10:03Z</cp:lastPrinted>
  <dcterms:created xsi:type="dcterms:W3CDTF">2016-03-10T06:39:55Z</dcterms:created>
  <dcterms:modified xsi:type="dcterms:W3CDTF">2019-11-13T13:38:32Z</dcterms:modified>
</cp:coreProperties>
</file>